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icinespatentpool.sharepoint.com/sites/PolicyandAdvocacy/Shared Documents/Policy and Advocacy/Disease_areas/Paediatrics__GAP-f/Vatican_commitments/Reporting_on_pDTG_and_pALD/"/>
    </mc:Choice>
  </mc:AlternateContent>
  <xr:revisionPtr revIDLastSave="63" documentId="13_ncr:1_{60A7EF3E-2007-437B-8358-D512B4694C09}" xr6:coauthVersionLast="47" xr6:coauthVersionMax="47" xr10:uidLastSave="{A9DCC9F7-21C9-0242-B7D0-7F9CDC9C22E7}"/>
  <bookViews>
    <workbookView xWindow="0" yWindow="500" windowWidth="27860" windowHeight="19440" xr2:uid="{0D1181E5-A613-4674-A025-F57BE18651B4}"/>
  </bookViews>
  <sheets>
    <sheet name="Context" sheetId="5" r:id="rId1"/>
    <sheet name="pDTG (10mg scored disp.)" sheetId="3" r:id="rId2"/>
    <sheet name="pALD (60-30-5 mg disp.)" sheetId="4" r:id="rId3"/>
    <sheet name="Graphics - pDTG" sheetId="6" r:id="rId4"/>
  </sheets>
  <externalReferences>
    <externalReference r:id="rId5"/>
  </externalReferences>
  <definedNames>
    <definedName name="_xlnm._FilterDatabase" localSheetId="2" hidden="1">'pALD (60-30-5 mg disp.)'!$C$1:$C$160</definedName>
    <definedName name="_xlnm._FilterDatabase" localSheetId="1" hidden="1">'pDTG (10mg scored disp.)'!$A$1:$U$160</definedName>
    <definedName name="hincome">[1]Sheet1!$A$1:$A$81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0" i="4" l="1"/>
  <c r="F150" i="4" s="1"/>
  <c r="G150" i="4" s="1"/>
  <c r="H150" i="4" s="1"/>
  <c r="J150" i="4" s="1"/>
  <c r="K150" i="4" s="1"/>
  <c r="L150" i="4" s="1"/>
  <c r="M150" i="4" s="1"/>
  <c r="O150" i="4" s="1"/>
  <c r="P150" i="4" s="1"/>
  <c r="Q150" i="4" s="1"/>
  <c r="R150" i="4" s="1"/>
  <c r="O150" i="3"/>
  <c r="J150" i="3"/>
  <c r="K150" i="3"/>
  <c r="L150" i="3" s="1"/>
  <c r="M150" i="3" s="1"/>
  <c r="P150" i="3" s="1"/>
  <c r="Q150" i="3" s="1"/>
  <c r="R150" i="3" s="1"/>
  <c r="H150" i="3"/>
  <c r="G150" i="3"/>
  <c r="F150" i="3"/>
  <c r="E150" i="3"/>
  <c r="R149" i="3"/>
  <c r="R149" i="4"/>
  <c r="A2" i="4"/>
  <c r="Q149" i="3"/>
  <c r="T143" i="3" l="1"/>
  <c r="T147" i="3"/>
  <c r="T146" i="3"/>
  <c r="T145" i="3"/>
  <c r="T144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5" i="4"/>
  <c r="Q149" i="4"/>
  <c r="P149" i="4"/>
  <c r="T149" i="3" l="1"/>
  <c r="V5" i="3"/>
  <c r="P149" i="3"/>
  <c r="O149" i="3"/>
  <c r="M149" i="3"/>
  <c r="L149" i="3"/>
  <c r="K149" i="3"/>
  <c r="J149" i="3"/>
  <c r="H149" i="3"/>
  <c r="V8" i="3" l="1"/>
  <c r="A6" i="5"/>
  <c r="A2" i="3"/>
  <c r="A5" i="5"/>
  <c r="O149" i="4"/>
  <c r="M149" i="4"/>
  <c r="L149" i="4"/>
  <c r="K149" i="4"/>
  <c r="J149" i="4"/>
  <c r="H149" i="4"/>
  <c r="G149" i="4"/>
  <c r="F149" i="4"/>
  <c r="E149" i="4"/>
  <c r="V147" i="4"/>
  <c r="V146" i="4"/>
  <c r="V145" i="4"/>
  <c r="V144" i="4"/>
  <c r="V143" i="4"/>
  <c r="V142" i="4"/>
  <c r="V141" i="4"/>
  <c r="V140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2" i="4"/>
  <c r="V51" i="4"/>
  <c r="V50" i="4"/>
  <c r="V49" i="4"/>
  <c r="V48" i="4"/>
  <c r="V47" i="4"/>
  <c r="V46" i="4"/>
  <c r="V45" i="4"/>
  <c r="V44" i="4"/>
  <c r="V43" i="4"/>
  <c r="V42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F149" i="3"/>
  <c r="G149" i="3"/>
  <c r="E149" i="3"/>
  <c r="V10" i="3"/>
  <c r="V11" i="3"/>
  <c r="V12" i="3"/>
  <c r="V13" i="3"/>
  <c r="V14" i="3"/>
  <c r="V15" i="3"/>
  <c r="V16" i="3"/>
  <c r="V17" i="3"/>
  <c r="V18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2" i="3"/>
  <c r="V43" i="3"/>
  <c r="V44" i="3"/>
  <c r="V45" i="3"/>
  <c r="V46" i="3"/>
  <c r="V47" i="3"/>
  <c r="V48" i="3"/>
  <c r="V49" i="3"/>
  <c r="V50" i="3"/>
  <c r="V51" i="3"/>
  <c r="V52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40" i="3"/>
  <c r="V141" i="3"/>
  <c r="V142" i="3"/>
  <c r="V143" i="3"/>
  <c r="V144" i="3"/>
  <c r="V145" i="3"/>
  <c r="V146" i="3"/>
  <c r="V147" i="3"/>
  <c r="V6" i="3"/>
  <c r="V7" i="3"/>
  <c r="V9" i="3"/>
  <c r="V155" i="3" l="1"/>
  <c r="V155" i="4"/>
  <c r="T149" i="4"/>
</calcChain>
</file>

<file path=xl/sharedStrings.xml><?xml version="1.0" encoding="utf-8"?>
<sst xmlns="http://schemas.openxmlformats.org/spreadsheetml/2006/main" count="458" uniqueCount="188">
  <si>
    <t>Country</t>
  </si>
  <si>
    <t>Regulatory Status</t>
  </si>
  <si>
    <t>Benin</t>
  </si>
  <si>
    <t>Botswana</t>
  </si>
  <si>
    <t>Burkina Faso</t>
  </si>
  <si>
    <t>Burundi</t>
  </si>
  <si>
    <t>Cambodia</t>
  </si>
  <si>
    <t>Cameroon</t>
  </si>
  <si>
    <t>Chad</t>
  </si>
  <si>
    <t>Chile</t>
  </si>
  <si>
    <t>Congo</t>
  </si>
  <si>
    <t>Costa Rica</t>
  </si>
  <si>
    <t>Côte d'Ivoire</t>
  </si>
  <si>
    <t>Equatorial Guinea</t>
  </si>
  <si>
    <t>Ethiopia</t>
  </si>
  <si>
    <t>Ghana</t>
  </si>
  <si>
    <t>Guinea-Bissau</t>
  </si>
  <si>
    <t>Guyana</t>
  </si>
  <si>
    <t>Haiti</t>
  </si>
  <si>
    <t>Honduras</t>
  </si>
  <si>
    <t>India</t>
  </si>
  <si>
    <t>Indonesia</t>
  </si>
  <si>
    <t>Jamaica</t>
  </si>
  <si>
    <t>Kenya</t>
  </si>
  <si>
    <t>Madagascar</t>
  </si>
  <si>
    <t>Malawi</t>
  </si>
  <si>
    <t>Malaysia</t>
  </si>
  <si>
    <t>Mali</t>
  </si>
  <si>
    <t>Mozambique</t>
  </si>
  <si>
    <t>Myanmar</t>
  </si>
  <si>
    <t>Namibia</t>
  </si>
  <si>
    <t>Niger</t>
  </si>
  <si>
    <t>Nigeria</t>
  </si>
  <si>
    <t>Philippines</t>
  </si>
  <si>
    <t>Rwanda</t>
  </si>
  <si>
    <t>Senegal</t>
  </si>
  <si>
    <t>South Africa</t>
  </si>
  <si>
    <t>Thailand</t>
  </si>
  <si>
    <t>Togo</t>
  </si>
  <si>
    <t>Uganda</t>
  </si>
  <si>
    <t>Ukraine</t>
  </si>
  <si>
    <t>Uzbekistan</t>
  </si>
  <si>
    <t>Viet Nam</t>
  </si>
  <si>
    <t>Zambia</t>
  </si>
  <si>
    <t>Zimbabwe</t>
  </si>
  <si>
    <t>Filed</t>
  </si>
  <si>
    <t>Filing planned</t>
  </si>
  <si>
    <t>Registered</t>
  </si>
  <si>
    <t>Eswatini</t>
  </si>
  <si>
    <t>-</t>
  </si>
  <si>
    <t>Angola</t>
  </si>
  <si>
    <t>Dominican Republic</t>
  </si>
  <si>
    <t>Lesotho</t>
  </si>
  <si>
    <t>Liberia</t>
  </si>
  <si>
    <t>Papua New Guinea</t>
  </si>
  <si>
    <t>South Sudan</t>
  </si>
  <si>
    <t>Mauritius</t>
  </si>
  <si>
    <t>Cabo Verde</t>
  </si>
  <si>
    <t>Cuba</t>
  </si>
  <si>
    <t>Georgia</t>
  </si>
  <si>
    <t>Sierra Leone</t>
  </si>
  <si>
    <t>Sudan</t>
  </si>
  <si>
    <t>Yemen</t>
  </si>
  <si>
    <t>Armenia</t>
  </si>
  <si>
    <t>Central African Republic</t>
  </si>
  <si>
    <t>Djibouti</t>
  </si>
  <si>
    <t>Guinea</t>
  </si>
  <si>
    <t>Mauritania</t>
  </si>
  <si>
    <t>Nicaragua</t>
  </si>
  <si>
    <t>Panama</t>
  </si>
  <si>
    <t>Sao Tome and Principe</t>
  </si>
  <si>
    <t>Belize</t>
  </si>
  <si>
    <t>Bhutan</t>
  </si>
  <si>
    <t>Paraguay</t>
  </si>
  <si>
    <t>Somalia</t>
  </si>
  <si>
    <t>Tajikistan</t>
  </si>
  <si>
    <t>Tunisia</t>
  </si>
  <si>
    <t>Comoros</t>
  </si>
  <si>
    <t>El Salvador</t>
  </si>
  <si>
    <t>Sri Lanka</t>
  </si>
  <si>
    <t>Timor-Leste</t>
  </si>
  <si>
    <t>Total</t>
  </si>
  <si>
    <t>Ecuador</t>
  </si>
  <si>
    <t>Egypt</t>
  </si>
  <si>
    <t>Jordan</t>
  </si>
  <si>
    <t>Kyrgyzstan</t>
  </si>
  <si>
    <t>Guatemala</t>
  </si>
  <si>
    <t>Gabon</t>
  </si>
  <si>
    <t>United Arab Emirates*</t>
  </si>
  <si>
    <t>Afghanistan</t>
  </si>
  <si>
    <t>Albania</t>
  </si>
  <si>
    <t>Algeria</t>
  </si>
  <si>
    <t>Anguilla</t>
  </si>
  <si>
    <t>Antigua and Barbuda</t>
  </si>
  <si>
    <t>Argentina</t>
  </si>
  <si>
    <t>Aruba</t>
  </si>
  <si>
    <t>Azerbaijan</t>
  </si>
  <si>
    <t>Bahamas</t>
  </si>
  <si>
    <t>Bangladesh</t>
  </si>
  <si>
    <t>Barbados</t>
  </si>
  <si>
    <t>Belarus</t>
  </si>
  <si>
    <t>Bosnia and Herzegovina</t>
  </si>
  <si>
    <t>Colombia</t>
  </si>
  <si>
    <t>Dominica</t>
  </si>
  <si>
    <t>Eritrea</t>
  </si>
  <si>
    <t>Fiji</t>
  </si>
  <si>
    <t>Iraq</t>
  </si>
  <si>
    <t>Kazakhstan</t>
  </si>
  <si>
    <t>Kiribati</t>
  </si>
  <si>
    <t>Kosovo</t>
  </si>
  <si>
    <t>Lebanon</t>
  </si>
  <si>
    <t>Libya</t>
  </si>
  <si>
    <t>Maldives</t>
  </si>
  <si>
    <t>Mongolia</t>
  </si>
  <si>
    <t>Montenegro</t>
  </si>
  <si>
    <t>Montserrat</t>
  </si>
  <si>
    <t>Morocco</t>
  </si>
  <si>
    <t>Nepal</t>
  </si>
  <si>
    <t>Pakistan</t>
  </si>
  <si>
    <t>Peru</t>
  </si>
  <si>
    <t>Saint Kitts and Nevis</t>
  </si>
  <si>
    <t>Saint Lucia</t>
  </si>
  <si>
    <t>Saint Vincent and the Grenadines</t>
  </si>
  <si>
    <t>Samoa</t>
  </si>
  <si>
    <t>Serbia</t>
  </si>
  <si>
    <t>Seychelles</t>
  </si>
  <si>
    <t>Solomon Islands</t>
  </si>
  <si>
    <t>Suriname</t>
  </si>
  <si>
    <t>Syrian Arab Republic</t>
  </si>
  <si>
    <t>Tonga</t>
  </si>
  <si>
    <t>Turkmenistan</t>
  </si>
  <si>
    <t>Turks and Caicos Islands</t>
  </si>
  <si>
    <t>Tuvalu</t>
  </si>
  <si>
    <t>Uruguay</t>
  </si>
  <si>
    <t>Vanuatu</t>
  </si>
  <si>
    <t>Venezuela</t>
  </si>
  <si>
    <t>Moldova</t>
  </si>
  <si>
    <t>Democratic Republic of the Congo</t>
  </si>
  <si>
    <t>Bolivia</t>
  </si>
  <si>
    <t>North Korea</t>
  </si>
  <si>
    <t>Micronesia</t>
  </si>
  <si>
    <t>Iran</t>
  </si>
  <si>
    <t>Tanzania</t>
  </si>
  <si>
    <t>Palestine</t>
  </si>
  <si>
    <t>Gambia</t>
  </si>
  <si>
    <t>Lao</t>
  </si>
  <si>
    <t>Countries highlighted in yellow are high-income countries that are not the final destination of the pDTG supplied.</t>
  </si>
  <si>
    <t>France *</t>
  </si>
  <si>
    <t>Netherlands *</t>
  </si>
  <si>
    <t>Denmark *</t>
  </si>
  <si>
    <t>Belgium *</t>
  </si>
  <si>
    <t>Countries highlighted in red have not had supplies of pDTG yet.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</si>
  <si>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</si>
  <si>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</si>
  <si>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</si>
  <si>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</si>
  <si>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</si>
  <si>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</si>
  <si>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</si>
  <si>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</si>
  <si>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</si>
  <si>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Supplies may occur in the absence of registration via procurement channels, registration waivers, and/or other exemptions.</t>
  </si>
  <si>
    <r>
      <t>TOTAL</t>
    </r>
    <r>
      <rPr>
        <sz val="16"/>
        <color theme="0"/>
        <rFont val="Calibri"/>
        <family val="2"/>
        <scheme val="minor"/>
      </rPr>
      <t xml:space="preserve"> (in number of packs of 90s)</t>
    </r>
  </si>
  <si>
    <t>Supplies (in number of packs of 90s)</t>
  </si>
  <si>
    <t>Countries with regulatory approval obtained</t>
  </si>
  <si>
    <t>Countries with product supplied</t>
  </si>
  <si>
    <t>Countries with regulatory review ongoing</t>
  </si>
  <si>
    <t>Countries where manufacturers are planning to file</t>
  </si>
  <si>
    <r>
      <t xml:space="preserve">pALD 
</t>
    </r>
    <r>
      <rPr>
        <sz val="14"/>
        <rFont val="Calibri"/>
        <family val="2"/>
        <scheme val="minor"/>
      </rPr>
      <t>ABC/3TC/DTG 60/30/5 mg
dispersible tablets</t>
    </r>
  </si>
  <si>
    <r>
      <t xml:space="preserve">pDTG 
</t>
    </r>
    <r>
      <rPr>
        <sz val="14"/>
        <rFont val="Calibri"/>
        <family val="2"/>
        <scheme val="minor"/>
      </rPr>
      <t>DTG 10 mg scored 
dispersible tablets</t>
    </r>
  </si>
  <si>
    <t>Source of this data</t>
  </si>
  <si>
    <t>https://medicinespatentpool.org/what-we-do/addressing-childrens-needs</t>
  </si>
  <si>
    <r>
      <t xml:space="preserve">More on the </t>
    </r>
    <r>
      <rPr>
        <b/>
        <i/>
        <sz val="14"/>
        <rFont val="Calibri"/>
        <family val="2"/>
        <scheme val="minor"/>
      </rPr>
      <t>Rome Action Plan on Paediatric HIV &amp; TB</t>
    </r>
  </si>
  <si>
    <t>https://www.paediatrichivactionplan.org</t>
  </si>
  <si>
    <t>Legend</t>
  </si>
  <si>
    <t>Filing plans are tentative and subject to change.</t>
  </si>
  <si>
    <r>
      <t xml:space="preserve">As committed at the Vatican in December 2023 in the context of the </t>
    </r>
    <r>
      <rPr>
        <i/>
        <sz val="14"/>
        <rFont val="Calibri"/>
        <family val="2"/>
        <scheme val="minor"/>
      </rPr>
      <t>Rome Action Plan on Paediatric HIV &amp; TB</t>
    </r>
    <r>
      <rPr>
        <sz val="14"/>
        <rFont val="Calibri"/>
        <family val="2"/>
        <scheme val="minor"/>
      </rPr>
      <t xml:space="preserve"> (see https://www.paediatrichivactionplan.org), MPP is expanding its quarterly reported information on the progress of priority paediatric drug formulations. 
For paediatric DTG (pDTG = 10 mg scored dispersible tablets) and paediatric ALD (pALD = ABC/3TC/DTG 60/30/5 mg dispersible tablets), MPP now shares, on a quarter-by-quarter basis, and for the full list of countries able to access the generic product as per the MPP-ViiV Healthcare licence, information on:
•  regulatory filing plans
•  ongoing regulatory reviews
•  regulatory approvals
•  and product supplies (including actual volumes supplied for each country-quarter pair).
This expanded information is now available on our MPP’s website at: 
    https://medicinespatentpool.org/what-we-do/addressing-childrens-needs from which this Excel document was retrieved
For more information, please contact Sébastien Morin (Policy and Advocacy Manager, Medicines Patent Pool) at: 
    smorin@mppf.ch  </t>
    </r>
  </si>
  <si>
    <t>2023-Q2</t>
  </si>
  <si>
    <t>Country supplied at any point in time?
(1 = YES, except for some intermediate countries in yellow being removed)</t>
  </si>
  <si>
    <t>Countries highlighted in red have not had supplies of pALD yet.</t>
  </si>
  <si>
    <t>Countries highlighted in yellow are high-income countries that are not the final destination of the pALD supplied.</t>
  </si>
  <si>
    <t>2023-Q3</t>
  </si>
  <si>
    <t>Update from MPP on the rollout of paediatric DTG products             --------- Data by the end of December 2023</t>
  </si>
  <si>
    <t>2023-Q4</t>
  </si>
  <si>
    <r>
      <t>TOTAL by quarter</t>
    </r>
    <r>
      <rPr>
        <sz val="16"/>
        <color theme="0"/>
        <rFont val="Calibri"/>
        <family val="2"/>
        <scheme val="minor"/>
      </rPr>
      <t xml:space="preserve"> (in number of packs of 90s)</t>
    </r>
  </si>
  <si>
    <r>
      <t>TOTAL cumulatively</t>
    </r>
    <r>
      <rPr>
        <sz val="16"/>
        <color theme="0"/>
        <rFont val="Calibri"/>
        <family val="2"/>
        <scheme val="minor"/>
      </rPr>
      <t xml:space="preserve"> (in number of packs of 90s)</t>
    </r>
  </si>
  <si>
    <t>See tabs 
* pDTG (10mg scored disp.)
* Graphics - pDTG</t>
  </si>
  <si>
    <t>See tab:
* pALD (60-30-5 mg disp.)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</si>
</sst>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9D57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3" fillId="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5" borderId="0" xfId="0" applyFont="1" applyFill="1" applyAlignment="1">
      <alignment vertical="top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right" vertical="top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6" fillId="2" borderId="1" xfId="0" applyFont="1" applyFill="1" applyBorder="1" applyAlignment="1">
      <alignment horizontal="right" vertical="top"/>
    </xf>
    <xf numFmtId="0" fontId="7" fillId="5" borderId="0" xfId="0" applyFont="1" applyFill="1" applyAlignment="1">
      <alignment vertical="top"/>
    </xf>
    <xf numFmtId="0" fontId="2" fillId="8" borderId="8" xfId="0" applyFont="1" applyFill="1" applyBorder="1" applyAlignment="1">
      <alignment horizontal="left" vertical="top" wrapText="1"/>
    </xf>
    <xf numFmtId="0" fontId="6" fillId="10" borderId="5" xfId="0" applyFont="1" applyFill="1" applyBorder="1" applyAlignment="1">
      <alignment horizontal="center" vertical="top"/>
    </xf>
    <xf numFmtId="3" fontId="1" fillId="11" borderId="0" xfId="0" applyNumberFormat="1" applyFont="1" applyFill="1" applyAlignment="1">
      <alignment horizontal="right" vertical="top"/>
    </xf>
    <xf numFmtId="0" fontId="7" fillId="5" borderId="0" xfId="0" applyFont="1" applyFill="1"/>
    <xf numFmtId="0" fontId="3" fillId="4" borderId="6" xfId="0" applyFont="1" applyFill="1" applyBorder="1" applyAlignment="1">
      <alignment horizontal="left" vertical="top"/>
    </xf>
    <xf numFmtId="0" fontId="6" fillId="10" borderId="5" xfId="0" applyFont="1" applyFill="1" applyBorder="1" applyAlignment="1">
      <alignment horizontal="left" vertical="top" wrapText="1"/>
    </xf>
    <xf numFmtId="0" fontId="6" fillId="12" borderId="0" xfId="0" applyFont="1" applyFill="1" applyAlignment="1">
      <alignment horizontal="left" vertical="top" wrapText="1"/>
    </xf>
    <xf numFmtId="0" fontId="6" fillId="12" borderId="5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6" fillId="12" borderId="3" xfId="0" applyFont="1" applyFill="1" applyBorder="1" applyAlignment="1">
      <alignment horizontal="left" vertical="top" wrapText="1"/>
    </xf>
    <xf numFmtId="0" fontId="6" fillId="12" borderId="9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12" fillId="6" borderId="3" xfId="1" applyFont="1" applyFill="1" applyBorder="1" applyAlignment="1">
      <alignment horizontal="left" vertical="top" wrapText="1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6" fillId="10" borderId="2" xfId="0" applyFont="1" applyFill="1" applyBorder="1" applyAlignment="1">
      <alignment horizontal="left" vertical="top"/>
    </xf>
    <xf numFmtId="0" fontId="6" fillId="10" borderId="3" xfId="0" applyFont="1" applyFill="1" applyBorder="1" applyAlignment="1">
      <alignment horizontal="left" vertical="top"/>
    </xf>
    <xf numFmtId="0" fontId="6" fillId="10" borderId="4" xfId="0" applyFont="1" applyFill="1" applyBorder="1" applyAlignment="1">
      <alignment horizontal="left" vertical="top"/>
    </xf>
    <xf numFmtId="0" fontId="3" fillId="14" borderId="0" xfId="0" applyFont="1" applyFill="1" applyAlignment="1">
      <alignment vertical="top" wrapText="1"/>
    </xf>
    <xf numFmtId="0" fontId="3" fillId="14" borderId="0" xfId="0" applyFont="1" applyFill="1" applyAlignment="1">
      <alignment vertical="top"/>
    </xf>
    <xf numFmtId="0" fontId="7" fillId="14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4" fillId="7" borderId="0" xfId="0" applyFont="1" applyFill="1" applyAlignment="1">
      <alignment horizontal="left" vertical="top"/>
    </xf>
    <xf numFmtId="0" fontId="1" fillId="0" borderId="0" xfId="0" applyFont="1"/>
    <xf numFmtId="0" fontId="15" fillId="0" borderId="6" xfId="0" applyFont="1" applyBorder="1" applyAlignment="1">
      <alignment horizontal="center" vertical="top"/>
    </xf>
    <xf numFmtId="0" fontId="9" fillId="10" borderId="3" xfId="0" applyFont="1" applyFill="1" applyBorder="1" applyAlignment="1">
      <alignment vertical="top" wrapText="1"/>
    </xf>
    <xf numFmtId="0" fontId="9" fillId="10" borderId="9" xfId="0" applyFont="1" applyFill="1" applyBorder="1" applyAlignment="1">
      <alignment vertical="top" wrapText="1"/>
    </xf>
    <xf numFmtId="0" fontId="6" fillId="10" borderId="8" xfId="0" applyFont="1" applyFill="1" applyBorder="1" applyAlignment="1">
      <alignment horizontal="left" vertical="top" wrapText="1"/>
    </xf>
    <xf numFmtId="0" fontId="7" fillId="6" borderId="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5" fillId="9" borderId="0" xfId="0" applyFont="1" applyFill="1" applyAlignment="1">
      <alignment horizontal="left" vertical="top"/>
    </xf>
    <xf numFmtId="0" fontId="14" fillId="13" borderId="6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43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B615"/>
      <color rgb="FF9D5700"/>
      <color rgb="FFFFEB9C"/>
      <color rgb="FFFFC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Quarterly supply</c:v>
          </c:tx>
          <c:spPr>
            <a:solidFill>
              <a:srgbClr val="FFB615"/>
            </a:solidFill>
            <a:ln>
              <a:noFill/>
            </a:ln>
            <a:effectLst/>
          </c:spPr>
          <c:invertIfNegative val="0"/>
          <c:cat>
            <c:strRef>
              <c:f>'pDTG (10mg scored disp.)'!$E$4:$R$4</c:f>
              <c:strCache>
                <c:ptCount val="14"/>
                <c:pt idx="0">
                  <c:v>2021-Q1</c:v>
                </c:pt>
                <c:pt idx="1">
                  <c:v>2021-Q2</c:v>
                </c:pt>
                <c:pt idx="2">
                  <c:v>2021-Q3</c:v>
                </c:pt>
                <c:pt idx="3">
                  <c:v>2021-Q4</c:v>
                </c:pt>
                <c:pt idx="5">
                  <c:v>2022-Q1</c:v>
                </c:pt>
                <c:pt idx="6">
                  <c:v>2022-Q2</c:v>
                </c:pt>
                <c:pt idx="7">
                  <c:v>2022-Q3</c:v>
                </c:pt>
                <c:pt idx="8">
                  <c:v>2022-Q4</c:v>
                </c:pt>
                <c:pt idx="10">
                  <c:v>2023-Q1</c:v>
                </c:pt>
                <c:pt idx="11">
                  <c:v>2023-Q2</c:v>
                </c:pt>
                <c:pt idx="12">
                  <c:v>2023-Q3</c:v>
                </c:pt>
                <c:pt idx="13">
                  <c:v>2023-Q4</c:v>
                </c:pt>
              </c:strCache>
            </c:strRef>
          </c:cat>
          <c:val>
            <c:numRef>
              <c:f>'pDTG (10mg scored disp.)'!$E$149:$R$149</c:f>
              <c:numCache>
                <c:formatCode>#,##0</c:formatCode>
                <c:ptCount val="14"/>
                <c:pt idx="0">
                  <c:v>452767</c:v>
                </c:pt>
                <c:pt idx="1">
                  <c:v>414248</c:v>
                </c:pt>
                <c:pt idx="2">
                  <c:v>345700</c:v>
                </c:pt>
                <c:pt idx="3">
                  <c:v>555864</c:v>
                </c:pt>
                <c:pt idx="5">
                  <c:v>715669</c:v>
                </c:pt>
                <c:pt idx="6">
                  <c:v>600276</c:v>
                </c:pt>
                <c:pt idx="7">
                  <c:v>427375</c:v>
                </c:pt>
                <c:pt idx="8">
                  <c:v>645645</c:v>
                </c:pt>
                <c:pt idx="10">
                  <c:v>703610</c:v>
                </c:pt>
                <c:pt idx="11">
                  <c:v>584581</c:v>
                </c:pt>
                <c:pt idx="12">
                  <c:v>1049260</c:v>
                </c:pt>
                <c:pt idx="13">
                  <c:v>652254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4-E140-953B-F821A7C2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583360"/>
        <c:axId val="1301654560"/>
      </c:barChart>
      <c:lineChart>
        <c:grouping val="standard"/>
        <c:varyColors val="0"/>
        <c:ser>
          <c:idx val="1"/>
          <c:order val="1"/>
          <c:tx>
            <c:v>Cumulative supply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EB515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'pDTG (10mg scored disp.)'!$E$4:$R$4</c:f>
              <c:strCache>
                <c:ptCount val="14"/>
                <c:pt idx="0">
                  <c:v>2021-Q1</c:v>
                </c:pt>
                <c:pt idx="1">
                  <c:v>2021-Q2</c:v>
                </c:pt>
                <c:pt idx="2">
                  <c:v>2021-Q3</c:v>
                </c:pt>
                <c:pt idx="3">
                  <c:v>2021-Q4</c:v>
                </c:pt>
                <c:pt idx="5">
                  <c:v>2022-Q1</c:v>
                </c:pt>
                <c:pt idx="6">
                  <c:v>2022-Q2</c:v>
                </c:pt>
                <c:pt idx="7">
                  <c:v>2022-Q3</c:v>
                </c:pt>
                <c:pt idx="8">
                  <c:v>2022-Q4</c:v>
                </c:pt>
                <c:pt idx="10">
                  <c:v>2023-Q1</c:v>
                </c:pt>
                <c:pt idx="11">
                  <c:v>2023-Q2</c:v>
                </c:pt>
                <c:pt idx="12">
                  <c:v>2023-Q3</c:v>
                </c:pt>
                <c:pt idx="13">
                  <c:v>2023-Q4</c:v>
                </c:pt>
              </c:strCache>
            </c:strRef>
          </c:cat>
          <c:val>
            <c:numRef>
              <c:f>'pDTG (10mg scored disp.)'!$E$150:$R$150</c:f>
              <c:numCache>
                <c:formatCode>#,##0</c:formatCode>
                <c:ptCount val="14"/>
                <c:pt idx="0">
                  <c:v>452767</c:v>
                </c:pt>
                <c:pt idx="1">
                  <c:v>867015</c:v>
                </c:pt>
                <c:pt idx="2">
                  <c:v>1212715</c:v>
                </c:pt>
                <c:pt idx="3">
                  <c:v>1768579</c:v>
                </c:pt>
                <c:pt idx="5">
                  <c:v>2484248</c:v>
                </c:pt>
                <c:pt idx="6">
                  <c:v>3084524</c:v>
                </c:pt>
                <c:pt idx="7">
                  <c:v>3511899</c:v>
                </c:pt>
                <c:pt idx="8">
                  <c:v>4157544</c:v>
                </c:pt>
                <c:pt idx="10">
                  <c:v>4861154</c:v>
                </c:pt>
                <c:pt idx="11">
                  <c:v>5445735</c:v>
                </c:pt>
                <c:pt idx="12">
                  <c:v>6494995</c:v>
                </c:pt>
                <c:pt idx="13">
                  <c:v>7147249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14-E140-953B-F821A7C2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583360"/>
        <c:axId val="1301654560"/>
      </c:lineChart>
      <c:catAx>
        <c:axId val="130158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01654560"/>
        <c:crosses val="autoZero"/>
        <c:auto val="1"/>
        <c:lblAlgn val="ctr"/>
        <c:lblOffset val="100"/>
        <c:noMultiLvlLbl val="0"/>
      </c:catAx>
      <c:valAx>
        <c:axId val="130165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pDTG volumes supplied (in packs of 90 tablets)</a:t>
                </a:r>
              </a:p>
            </c:rich>
          </c:tx>
          <c:layout>
            <c:manualLayout>
              <c:xMode val="edge"/>
              <c:yMode val="edge"/>
              <c:x val="5.3676865271068174E-3"/>
              <c:y val="0.132045620045997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0158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Cumulative number of countries supplied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EB515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'pDTG (10mg scored disp.)'!$E$4:$R$4</c:f>
              <c:strCache>
                <c:ptCount val="14"/>
                <c:pt idx="0">
                  <c:v>2021-Q1</c:v>
                </c:pt>
                <c:pt idx="1">
                  <c:v>2021-Q2</c:v>
                </c:pt>
                <c:pt idx="2">
                  <c:v>2021-Q3</c:v>
                </c:pt>
                <c:pt idx="3">
                  <c:v>2021-Q4</c:v>
                </c:pt>
                <c:pt idx="5">
                  <c:v>2022-Q1</c:v>
                </c:pt>
                <c:pt idx="6">
                  <c:v>2022-Q2</c:v>
                </c:pt>
                <c:pt idx="7">
                  <c:v>2022-Q3</c:v>
                </c:pt>
                <c:pt idx="8">
                  <c:v>2022-Q4</c:v>
                </c:pt>
                <c:pt idx="10">
                  <c:v>2023-Q1</c:v>
                </c:pt>
                <c:pt idx="11">
                  <c:v>2023-Q2</c:v>
                </c:pt>
                <c:pt idx="12">
                  <c:v>2023-Q3</c:v>
                </c:pt>
                <c:pt idx="13">
                  <c:v>2023-Q4</c:v>
                </c:pt>
              </c:strCache>
            </c:strRef>
          </c:cat>
          <c:val>
            <c:numRef>
              <c:f>'pDTG (10mg scored disp.)'!$E$155:$R$155</c:f>
              <c:numCache>
                <c:formatCode>#,##0</c:formatCode>
                <c:ptCount val="14"/>
                <c:pt idx="0">
                  <c:v>10</c:v>
                </c:pt>
                <c:pt idx="1">
                  <c:v>18</c:v>
                </c:pt>
                <c:pt idx="2">
                  <c:v>29</c:v>
                </c:pt>
                <c:pt idx="3">
                  <c:v>33</c:v>
                </c:pt>
                <c:pt idx="5">
                  <c:v>45</c:v>
                </c:pt>
                <c:pt idx="6">
                  <c:v>59</c:v>
                </c:pt>
                <c:pt idx="7">
                  <c:v>67</c:v>
                </c:pt>
                <c:pt idx="8">
                  <c:v>73</c:v>
                </c:pt>
                <c:pt idx="10">
                  <c:v>80</c:v>
                </c:pt>
                <c:pt idx="11">
                  <c:v>89</c:v>
                </c:pt>
                <c:pt idx="12">
                  <c:v>93</c:v>
                </c:pt>
                <c:pt idx="13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5-BF4D-BD8F-B6D2CBD68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583360"/>
        <c:axId val="1301654560"/>
      </c:lineChart>
      <c:catAx>
        <c:axId val="130158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01654560"/>
        <c:crosses val="autoZero"/>
        <c:auto val="1"/>
        <c:lblAlgn val="ctr"/>
        <c:lblOffset val="100"/>
        <c:noMultiLvlLbl val="0"/>
      </c:catAx>
      <c:valAx>
        <c:axId val="130165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Countries supplied</a:t>
                </a:r>
                <a:r>
                  <a:rPr lang="en-GB" sz="1600" baseline="0"/>
                  <a:t> with pDTG</a:t>
                </a:r>
                <a:endParaRPr lang="en-GB" sz="1600"/>
              </a:p>
            </c:rich>
          </c:tx>
          <c:layout>
            <c:manualLayout>
              <c:xMode val="edge"/>
              <c:yMode val="edge"/>
              <c:x val="4.0257648953301124E-3"/>
              <c:y val="0.238728333777118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CH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CH"/>
          </a:p>
        </c:txPr>
        <c:crossAx val="130158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C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383540</xdr:colOff>
      <xdr:row>34</xdr:row>
      <xdr:rowOff>24892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E184E2-D2E6-C044-9C7A-8B3FCDABD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12</xdr:col>
      <xdr:colOff>383540</xdr:colOff>
      <xdr:row>69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8BC626-BBF1-7C41-9953-1DE1A767B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eeshaRanaut/Desktop/Comms%20Progress%20Table-Q4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Country list-Q1-22"/>
      <sheetName val="Notes-Q1-22"/>
      <sheetName val="Income status"/>
      <sheetName val="Sheet1"/>
      <sheetName val="Country list"/>
      <sheetName val="Notes"/>
    </sheetNames>
    <sheetDataSet>
      <sheetData sheetId="0"/>
      <sheetData sheetId="1"/>
      <sheetData sheetId="2"/>
      <sheetData sheetId="3"/>
      <sheetData sheetId="4">
        <row r="1">
          <cell r="A1" t="str">
            <v>Andorra</v>
          </cell>
        </row>
        <row r="2">
          <cell r="A2" t="str">
            <v>Antigua and Barbuda</v>
          </cell>
        </row>
        <row r="3">
          <cell r="A3" t="str">
            <v>Argentina</v>
          </cell>
        </row>
        <row r="4">
          <cell r="A4" t="str">
            <v>Aruba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Bahamas</v>
          </cell>
        </row>
        <row r="8">
          <cell r="A8" t="str">
            <v>Bahrain</v>
          </cell>
        </row>
        <row r="9">
          <cell r="A9" t="str">
            <v>Barbados</v>
          </cell>
        </row>
        <row r="10">
          <cell r="A10" t="str">
            <v>Belgium</v>
          </cell>
        </row>
        <row r="11">
          <cell r="A11" t="str">
            <v>Bermuda</v>
          </cell>
        </row>
        <row r="12">
          <cell r="A12" t="str">
            <v>British Virgin Islands</v>
          </cell>
        </row>
        <row r="13">
          <cell r="A13" t="str">
            <v>Brunei Darussalam</v>
          </cell>
        </row>
        <row r="14">
          <cell r="A14" t="str">
            <v>Canada</v>
          </cell>
        </row>
        <row r="15">
          <cell r="A15" t="str">
            <v>Cayman Islands</v>
          </cell>
        </row>
        <row r="16">
          <cell r="A16" t="str">
            <v>Channel Islands</v>
          </cell>
        </row>
        <row r="17">
          <cell r="A17" t="str">
            <v>Chile</v>
          </cell>
        </row>
        <row r="18">
          <cell r="A18" t="str">
            <v>Croatia</v>
          </cell>
        </row>
        <row r="19">
          <cell r="A19" t="str">
            <v>Curaçao</v>
          </cell>
        </row>
        <row r="20">
          <cell r="A20" t="str">
            <v>Cyprus</v>
          </cell>
        </row>
        <row r="21">
          <cell r="A21" t="str">
            <v>Czech Republic</v>
          </cell>
        </row>
        <row r="22">
          <cell r="A22" t="str">
            <v>Denmark</v>
          </cell>
        </row>
        <row r="23">
          <cell r="A23" t="str">
            <v>Estonia</v>
          </cell>
        </row>
        <row r="24">
          <cell r="A24" t="str">
            <v>Faroe Islands</v>
          </cell>
        </row>
        <row r="25">
          <cell r="A25" t="str">
            <v>Finland</v>
          </cell>
        </row>
        <row r="26">
          <cell r="A26" t="str">
            <v>France</v>
          </cell>
        </row>
        <row r="27">
          <cell r="A27" t="str">
            <v>French Polynesia</v>
          </cell>
        </row>
        <row r="28">
          <cell r="A28" t="str">
            <v>Germany</v>
          </cell>
        </row>
        <row r="29">
          <cell r="A29" t="str">
            <v>Gibraltar</v>
          </cell>
        </row>
        <row r="30">
          <cell r="A30" t="str">
            <v>Greece</v>
          </cell>
        </row>
        <row r="31">
          <cell r="A31" t="str">
            <v>Greenland</v>
          </cell>
        </row>
        <row r="32">
          <cell r="A32" t="str">
            <v>Guam</v>
          </cell>
        </row>
        <row r="33">
          <cell r="A33" t="str">
            <v>Hong Kong SAR, China</v>
          </cell>
        </row>
        <row r="34">
          <cell r="A34" t="str">
            <v>Hungary</v>
          </cell>
        </row>
        <row r="35">
          <cell r="A35" t="str">
            <v>Iceland</v>
          </cell>
        </row>
        <row r="36">
          <cell r="A36" t="str">
            <v>Ireland</v>
          </cell>
        </row>
        <row r="37">
          <cell r="A37" t="str">
            <v>Isle of Man</v>
          </cell>
        </row>
        <row r="38">
          <cell r="A38" t="str">
            <v>Israel</v>
          </cell>
        </row>
        <row r="39">
          <cell r="A39" t="str">
            <v>Italy</v>
          </cell>
        </row>
        <row r="40">
          <cell r="A40" t="str">
            <v>Japan</v>
          </cell>
        </row>
        <row r="41">
          <cell r="A41" t="str">
            <v>Korea, Rep.</v>
          </cell>
        </row>
        <row r="42">
          <cell r="A42" t="str">
            <v>Kuwait</v>
          </cell>
        </row>
        <row r="43">
          <cell r="A43" t="str">
            <v>Latvia</v>
          </cell>
        </row>
        <row r="44">
          <cell r="A44" t="str">
            <v>Liechtenstein</v>
          </cell>
        </row>
        <row r="45">
          <cell r="A45" t="str">
            <v>Lithuania</v>
          </cell>
        </row>
        <row r="46">
          <cell r="A46" t="str">
            <v>Luxembourg</v>
          </cell>
        </row>
        <row r="47">
          <cell r="A47" t="str">
            <v>Macao SAR, China</v>
          </cell>
        </row>
        <row r="48">
          <cell r="A48" t="str">
            <v>Malta</v>
          </cell>
        </row>
        <row r="49">
          <cell r="A49" t="str">
            <v>Monaco</v>
          </cell>
        </row>
        <row r="50">
          <cell r="A50" t="str">
            <v>Netherlands</v>
          </cell>
        </row>
        <row r="51">
          <cell r="A51" t="str">
            <v>New Caledonia</v>
          </cell>
        </row>
        <row r="52">
          <cell r="A52" t="str">
            <v>New Zealand</v>
          </cell>
        </row>
        <row r="53">
          <cell r="A53" t="str">
            <v>Northern Mariana Islands</v>
          </cell>
        </row>
        <row r="54">
          <cell r="A54" t="str">
            <v>Norway</v>
          </cell>
        </row>
        <row r="55">
          <cell r="A55" t="str">
            <v>Oman</v>
          </cell>
        </row>
        <row r="56">
          <cell r="A56" t="str">
            <v>Palau</v>
          </cell>
        </row>
        <row r="57">
          <cell r="A57" t="str">
            <v>Panama</v>
          </cell>
        </row>
        <row r="58">
          <cell r="A58" t="str">
            <v>Poland</v>
          </cell>
        </row>
        <row r="59">
          <cell r="A59" t="str">
            <v>Portugal</v>
          </cell>
        </row>
        <row r="60">
          <cell r="A60" t="str">
            <v>Puerto Rico</v>
          </cell>
        </row>
        <row r="61">
          <cell r="A61" t="str">
            <v>Qatar</v>
          </cell>
        </row>
        <row r="62">
          <cell r="A62" t="str">
            <v>San Marino</v>
          </cell>
        </row>
        <row r="63">
          <cell r="A63" t="str">
            <v>Saudi Arabia</v>
          </cell>
        </row>
        <row r="64">
          <cell r="A64" t="str">
            <v>Seychelles</v>
          </cell>
        </row>
        <row r="65">
          <cell r="A65" t="str">
            <v>Singapore</v>
          </cell>
        </row>
        <row r="66">
          <cell r="A66" t="str">
            <v>Sint Maarten (Dutch part)</v>
          </cell>
        </row>
        <row r="67">
          <cell r="A67" t="str">
            <v>Slovak Republic</v>
          </cell>
        </row>
        <row r="68">
          <cell r="A68" t="str">
            <v>Slovenia</v>
          </cell>
        </row>
        <row r="69">
          <cell r="A69" t="str">
            <v>Spain</v>
          </cell>
        </row>
        <row r="70">
          <cell r="A70" t="str">
            <v>St. Kitts and Nevis</v>
          </cell>
        </row>
        <row r="71">
          <cell r="A71" t="str">
            <v>St. Martin (French part)</v>
          </cell>
        </row>
        <row r="72">
          <cell r="A72" t="str">
            <v>Sweden</v>
          </cell>
        </row>
        <row r="73">
          <cell r="A73" t="str">
            <v>Switzerland</v>
          </cell>
        </row>
        <row r="74">
          <cell r="A74" t="str">
            <v>Taiwan, China</v>
          </cell>
        </row>
        <row r="75">
          <cell r="A75" t="str">
            <v>Trinidad and Tobago</v>
          </cell>
        </row>
        <row r="76">
          <cell r="A76" t="str">
            <v>Turks and Caicos Islands</v>
          </cell>
        </row>
        <row r="77">
          <cell r="A77" t="str">
            <v>United Arab Emirates</v>
          </cell>
        </row>
        <row r="78">
          <cell r="A78" t="str">
            <v>United Kingdom</v>
          </cell>
        </row>
        <row r="79">
          <cell r="A79" t="str">
            <v>United States</v>
          </cell>
        </row>
        <row r="80">
          <cell r="A80" t="str">
            <v>Uruguay</v>
          </cell>
        </row>
        <row r="81">
          <cell r="A81" t="str">
            <v>Virgin Islands (U.S.)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aediatrichivactionplan.org/" TargetMode="External"/><Relationship Id="rId1" Type="http://schemas.openxmlformats.org/officeDocument/2006/relationships/hyperlink" Target="https://medicinespatentpool.org/what-we-do/addressing-childrens-nee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D464-91BF-1244-ACE6-9FF2D12CD323}">
  <dimension ref="A1:C7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ColWidth="10.83203125" defaultRowHeight="15" x14ac:dyDescent="0.2"/>
  <cols>
    <col min="1" max="1" width="54.33203125" style="35" customWidth="1"/>
    <col min="2" max="2" width="73.33203125" style="35" customWidth="1"/>
    <col min="3" max="3" width="2.6640625" style="35" customWidth="1"/>
    <col min="4" max="16384" width="10.83203125" style="35"/>
  </cols>
  <sheetData>
    <row r="1" spans="1:3" ht="40" customHeight="1" x14ac:dyDescent="0.2">
      <c r="A1" s="48" t="s">
        <v>182</v>
      </c>
      <c r="B1" s="48"/>
      <c r="C1" s="34"/>
    </row>
    <row r="2" spans="1:3" ht="330" customHeight="1" x14ac:dyDescent="0.2">
      <c r="A2" s="49" t="s">
        <v>176</v>
      </c>
      <c r="B2" s="49"/>
      <c r="C2" s="34"/>
    </row>
    <row r="3" spans="1:3" ht="30" customHeight="1" x14ac:dyDescent="0.2">
      <c r="A3" s="32" t="s">
        <v>170</v>
      </c>
      <c r="B3" s="33" t="s">
        <v>171</v>
      </c>
      <c r="C3" s="34"/>
    </row>
    <row r="4" spans="1:3" ht="30" customHeight="1" x14ac:dyDescent="0.2">
      <c r="A4" s="32" t="s">
        <v>172</v>
      </c>
      <c r="B4" s="33" t="s">
        <v>173</v>
      </c>
      <c r="C4" s="34"/>
    </row>
    <row r="5" spans="1:3" ht="70" customHeight="1" x14ac:dyDescent="0.2">
      <c r="A5" s="30" t="str">
        <f>'pDTG (10mg scored disp.)'!A1</f>
        <v>pDTG 
DTG 10 mg scored 
dispersible tablets</v>
      </c>
      <c r="B5" s="46" t="s">
        <v>186</v>
      </c>
      <c r="C5" s="34"/>
    </row>
    <row r="6" spans="1:3" ht="70" customHeight="1" x14ac:dyDescent="0.2">
      <c r="A6" s="31" t="str">
        <f>'pALD (60-30-5 mg disp.)'!A1</f>
        <v>pALD 
ABC/3TC/DTG 60/30/5 mg
dispersible tablets</v>
      </c>
      <c r="B6" s="47" t="s">
        <v>187</v>
      </c>
      <c r="C6" s="34"/>
    </row>
    <row r="7" spans="1:3" x14ac:dyDescent="0.2">
      <c r="A7" s="34"/>
      <c r="B7" s="34"/>
      <c r="C7" s="34"/>
    </row>
  </sheetData>
  <mergeCells count="2">
    <mergeCell ref="A1:B1"/>
    <mergeCell ref="A2:B2"/>
  </mergeCells>
  <hyperlinks>
    <hyperlink ref="B3" r:id="rId1" xr:uid="{B95E12E6-211F-FF45-9BB9-EBCE0A7FE861}"/>
    <hyperlink ref="B4" r:id="rId2" xr:uid="{D4C6DAEA-AF2C-5548-B965-79CA64F6C0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98E6E-5E3A-498F-A68B-D1C1A5EB234A}">
  <dimension ref="A1:W160"/>
  <sheetViews>
    <sheetView workbookViewId="0">
      <pane xSplit="3" ySplit="4" topLeftCell="D5" activePane="bottomRight" state="frozen"/>
      <selection pane="topRight" activeCell="C1" sqref="C1"/>
      <selection pane="bottomLeft" activeCell="A3" sqref="A3"/>
      <selection pane="bottomRight" activeCell="T20" sqref="T20"/>
    </sheetView>
  </sheetViews>
  <sheetFormatPr baseColWidth="10" defaultColWidth="8.83203125" defaultRowHeight="16" x14ac:dyDescent="0.2"/>
  <cols>
    <col min="1" max="1" width="33" style="8" customWidth="1"/>
    <col min="2" max="2" width="2.6640625" style="2" customWidth="1"/>
    <col min="3" max="3" width="22" style="2" customWidth="1"/>
    <col min="4" max="4" width="2.6640625" style="2" customWidth="1"/>
    <col min="5" max="8" width="12.5" style="11" customWidth="1"/>
    <col min="9" max="9" width="2.6640625" style="2" customWidth="1"/>
    <col min="10" max="13" width="12.5" style="11" customWidth="1"/>
    <col min="14" max="14" width="2.6640625" style="2" customWidth="1"/>
    <col min="15" max="15" width="12.5" style="11" customWidth="1"/>
    <col min="16" max="18" width="12.5" style="2" customWidth="1"/>
    <col min="19" max="19" width="2.6640625" style="2" customWidth="1"/>
    <col min="20" max="20" width="12.5" style="11" customWidth="1"/>
    <col min="21" max="21" width="2.6640625" style="2" customWidth="1"/>
    <col min="22" max="22" width="33.33203125" style="2" customWidth="1"/>
    <col min="23" max="23" width="2.6640625" style="2" customWidth="1"/>
    <col min="24" max="16384" width="8.83203125" style="2"/>
  </cols>
  <sheetData>
    <row r="1" spans="1:23" ht="60" customHeight="1" x14ac:dyDescent="0.2">
      <c r="A1" s="27" t="s">
        <v>169</v>
      </c>
      <c r="B1" s="20"/>
      <c r="C1" s="28"/>
      <c r="D1" s="20"/>
      <c r="E1" s="29" t="s">
        <v>174</v>
      </c>
      <c r="F1" s="50" t="s">
        <v>151</v>
      </c>
      <c r="G1" s="50"/>
      <c r="H1" s="50"/>
      <c r="I1" s="51" t="s">
        <v>146</v>
      </c>
      <c r="J1" s="51"/>
      <c r="K1" s="51"/>
      <c r="L1" s="51"/>
      <c r="M1" s="52" t="s">
        <v>161</v>
      </c>
      <c r="N1" s="52"/>
      <c r="O1" s="52"/>
      <c r="P1" s="52"/>
      <c r="Q1" s="53"/>
      <c r="R1" s="53"/>
      <c r="S1" s="53"/>
      <c r="T1" s="53"/>
      <c r="U1" s="17"/>
      <c r="V1" s="39" t="s">
        <v>178</v>
      </c>
      <c r="W1" s="17"/>
    </row>
    <row r="2" spans="1:23" ht="80" customHeight="1" x14ac:dyDescent="0.2">
      <c r="A2" s="26" t="str">
        <f>Context!A1</f>
        <v>Update from MPP on the rollout of paediatric DTG products             --------- Data by the end of December 2023</v>
      </c>
      <c r="B2" s="20"/>
      <c r="C2" s="22"/>
      <c r="D2" s="20"/>
      <c r="E2" s="36"/>
      <c r="F2" s="55" t="s">
        <v>175</v>
      </c>
      <c r="G2" s="55"/>
      <c r="H2" s="5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  <c r="U2" s="17"/>
      <c r="V2" s="40"/>
      <c r="W2" s="17"/>
    </row>
    <row r="3" spans="1:23" s="18" customFormat="1" ht="19" x14ac:dyDescent="0.2">
      <c r="A3" s="61" t="s">
        <v>0</v>
      </c>
      <c r="B3" s="20"/>
      <c r="C3" s="66" t="s">
        <v>1</v>
      </c>
      <c r="D3" s="20"/>
      <c r="E3" s="63" t="s">
        <v>163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17"/>
      <c r="V3" s="41"/>
      <c r="W3" s="17"/>
    </row>
    <row r="4" spans="1:23" s="18" customFormat="1" ht="19" x14ac:dyDescent="0.2">
      <c r="A4" s="62"/>
      <c r="B4" s="20"/>
      <c r="C4" s="67"/>
      <c r="D4" s="20"/>
      <c r="E4" s="19" t="s">
        <v>152</v>
      </c>
      <c r="F4" s="19" t="s">
        <v>153</v>
      </c>
      <c r="G4" s="19" t="s">
        <v>154</v>
      </c>
      <c r="H4" s="19" t="s">
        <v>155</v>
      </c>
      <c r="I4" s="20"/>
      <c r="J4" s="19" t="s">
        <v>156</v>
      </c>
      <c r="K4" s="19" t="s">
        <v>157</v>
      </c>
      <c r="L4" s="19" t="s">
        <v>158</v>
      </c>
      <c r="M4" s="19" t="s">
        <v>159</v>
      </c>
      <c r="N4" s="20"/>
      <c r="O4" s="19" t="s">
        <v>160</v>
      </c>
      <c r="P4" s="19" t="s">
        <v>177</v>
      </c>
      <c r="Q4" s="19" t="s">
        <v>181</v>
      </c>
      <c r="R4" s="19" t="s">
        <v>183</v>
      </c>
      <c r="S4" s="20"/>
      <c r="T4" s="19" t="s">
        <v>81</v>
      </c>
      <c r="U4" s="17"/>
      <c r="V4" s="41"/>
      <c r="W4" s="17"/>
    </row>
    <row r="5" spans="1:23" x14ac:dyDescent="0.2">
      <c r="A5" s="4" t="s">
        <v>89</v>
      </c>
      <c r="B5" s="3"/>
      <c r="C5" s="5"/>
      <c r="D5" s="3"/>
      <c r="E5" s="6"/>
      <c r="F5" s="7"/>
      <c r="G5" s="7"/>
      <c r="H5" s="7"/>
      <c r="I5" s="3"/>
      <c r="J5" s="7"/>
      <c r="K5" s="7"/>
      <c r="L5" s="7"/>
      <c r="M5" s="7"/>
      <c r="N5" s="3"/>
      <c r="O5" s="7"/>
      <c r="P5" s="7"/>
      <c r="Q5" s="7"/>
      <c r="R5" s="7"/>
      <c r="S5" s="3"/>
      <c r="T5" s="7">
        <f>SUM(E5:S5)</f>
        <v>0</v>
      </c>
      <c r="U5" s="1"/>
      <c r="V5" s="2">
        <f>IF(T5&gt;0, 1,0)</f>
        <v>0</v>
      </c>
      <c r="W5" s="1"/>
    </row>
    <row r="6" spans="1:23" x14ac:dyDescent="0.2">
      <c r="A6" s="4" t="s">
        <v>90</v>
      </c>
      <c r="B6" s="3"/>
      <c r="C6" s="5"/>
      <c r="D6" s="3"/>
      <c r="E6" s="6"/>
      <c r="F6" s="7"/>
      <c r="G6" s="7"/>
      <c r="H6" s="7"/>
      <c r="I6" s="3"/>
      <c r="J6" s="7"/>
      <c r="K6" s="7"/>
      <c r="L6" s="7"/>
      <c r="M6" s="7"/>
      <c r="N6" s="3"/>
      <c r="O6" s="7"/>
      <c r="P6" s="7">
        <v>20</v>
      </c>
      <c r="Q6" s="7"/>
      <c r="R6" s="7"/>
      <c r="S6" s="3"/>
      <c r="T6" s="7">
        <f t="shared" ref="T6:T69" si="0">SUM(E6:S6)</f>
        <v>20</v>
      </c>
      <c r="U6" s="1"/>
      <c r="V6" s="2">
        <f t="shared" ref="V6:V69" si="1">IF(T6&gt;0, 1,0)</f>
        <v>1</v>
      </c>
      <c r="W6" s="1"/>
    </row>
    <row r="7" spans="1:23" x14ac:dyDescent="0.2">
      <c r="A7" s="4" t="s">
        <v>91</v>
      </c>
      <c r="B7" s="3"/>
      <c r="C7" s="5"/>
      <c r="D7" s="3"/>
      <c r="E7" s="6"/>
      <c r="F7" s="7"/>
      <c r="G7" s="7"/>
      <c r="H7" s="7"/>
      <c r="I7" s="3"/>
      <c r="J7" s="7"/>
      <c r="K7" s="7"/>
      <c r="L7" s="7"/>
      <c r="M7" s="7"/>
      <c r="N7" s="3"/>
      <c r="O7" s="7"/>
      <c r="P7" s="7"/>
      <c r="Q7" s="7"/>
      <c r="R7" s="7"/>
      <c r="S7" s="3"/>
      <c r="T7" s="7">
        <f t="shared" si="0"/>
        <v>0</v>
      </c>
      <c r="U7" s="1"/>
      <c r="V7" s="2">
        <f t="shared" si="1"/>
        <v>0</v>
      </c>
      <c r="W7" s="1"/>
    </row>
    <row r="8" spans="1:23" x14ac:dyDescent="0.2">
      <c r="A8" s="4" t="s">
        <v>50</v>
      </c>
      <c r="B8" s="3"/>
      <c r="C8" s="5" t="s">
        <v>46</v>
      </c>
      <c r="D8" s="3"/>
      <c r="E8" s="6"/>
      <c r="F8" s="7">
        <v>2500</v>
      </c>
      <c r="G8" s="7"/>
      <c r="H8" s="7">
        <v>11129</v>
      </c>
      <c r="I8" s="3"/>
      <c r="J8" s="7">
        <v>28245</v>
      </c>
      <c r="K8" s="7">
        <v>3999.9999999999995</v>
      </c>
      <c r="L8" s="7">
        <v>13720</v>
      </c>
      <c r="M8" s="7">
        <v>9265</v>
      </c>
      <c r="N8" s="3"/>
      <c r="O8" s="7">
        <v>44250</v>
      </c>
      <c r="P8" s="7">
        <v>2250</v>
      </c>
      <c r="Q8" s="7">
        <v>10923</v>
      </c>
      <c r="R8" s="7"/>
      <c r="S8" s="3"/>
      <c r="T8" s="7">
        <f t="shared" si="0"/>
        <v>126282</v>
      </c>
      <c r="U8" s="1"/>
      <c r="V8" s="2">
        <f t="shared" si="1"/>
        <v>1</v>
      </c>
      <c r="W8" s="1"/>
    </row>
    <row r="9" spans="1:23" x14ac:dyDescent="0.2">
      <c r="A9" s="4" t="s">
        <v>92</v>
      </c>
      <c r="B9" s="3"/>
      <c r="C9" s="5"/>
      <c r="D9" s="3"/>
      <c r="E9" s="6"/>
      <c r="F9" s="7"/>
      <c r="G9" s="7"/>
      <c r="H9" s="7"/>
      <c r="I9" s="3"/>
      <c r="J9" s="7"/>
      <c r="K9" s="7"/>
      <c r="L9" s="7"/>
      <c r="M9" s="7"/>
      <c r="N9" s="3"/>
      <c r="O9" s="7"/>
      <c r="P9" s="7"/>
      <c r="Q9" s="7"/>
      <c r="R9" s="7"/>
      <c r="S9" s="3"/>
      <c r="T9" s="7">
        <f t="shared" si="0"/>
        <v>0</v>
      </c>
      <c r="U9" s="1"/>
      <c r="V9" s="2">
        <f t="shared" si="1"/>
        <v>0</v>
      </c>
      <c r="W9" s="1"/>
    </row>
    <row r="10" spans="1:23" x14ac:dyDescent="0.2">
      <c r="A10" s="4" t="s">
        <v>93</v>
      </c>
      <c r="B10" s="3"/>
      <c r="C10" s="5"/>
      <c r="D10" s="3"/>
      <c r="E10" s="6"/>
      <c r="F10" s="7"/>
      <c r="G10" s="7"/>
      <c r="H10" s="7"/>
      <c r="I10" s="3"/>
      <c r="J10" s="7"/>
      <c r="K10" s="7"/>
      <c r="L10" s="7"/>
      <c r="M10" s="7"/>
      <c r="N10" s="3"/>
      <c r="O10" s="7"/>
      <c r="P10" s="7"/>
      <c r="Q10" s="7"/>
      <c r="R10" s="7"/>
      <c r="S10" s="3"/>
      <c r="T10" s="7">
        <f t="shared" si="0"/>
        <v>0</v>
      </c>
      <c r="U10" s="1"/>
      <c r="V10" s="2">
        <f t="shared" si="1"/>
        <v>0</v>
      </c>
      <c r="W10" s="1"/>
    </row>
    <row r="11" spans="1:23" x14ac:dyDescent="0.2">
      <c r="A11" s="4" t="s">
        <v>94</v>
      </c>
      <c r="B11" s="3"/>
      <c r="C11" s="5"/>
      <c r="D11" s="3"/>
      <c r="E11" s="6"/>
      <c r="F11" s="7"/>
      <c r="G11" s="7"/>
      <c r="H11" s="7"/>
      <c r="I11" s="3"/>
      <c r="J11" s="7"/>
      <c r="K11" s="7"/>
      <c r="L11" s="7"/>
      <c r="M11" s="7"/>
      <c r="N11" s="3"/>
      <c r="O11" s="7"/>
      <c r="P11" s="7">
        <v>400</v>
      </c>
      <c r="Q11" s="7"/>
      <c r="R11" s="7"/>
      <c r="S11" s="3"/>
      <c r="T11" s="7">
        <f t="shared" si="0"/>
        <v>400</v>
      </c>
      <c r="U11" s="1"/>
      <c r="V11" s="2">
        <f t="shared" si="1"/>
        <v>1</v>
      </c>
      <c r="W11" s="1"/>
    </row>
    <row r="12" spans="1:23" x14ac:dyDescent="0.2">
      <c r="A12" s="4" t="s">
        <v>63</v>
      </c>
      <c r="B12" s="3"/>
      <c r="C12" s="5"/>
      <c r="D12" s="3"/>
      <c r="E12" s="6"/>
      <c r="F12" s="7"/>
      <c r="G12" s="7"/>
      <c r="H12" s="7"/>
      <c r="I12" s="3"/>
      <c r="J12" s="7"/>
      <c r="K12" s="7">
        <v>68</v>
      </c>
      <c r="L12" s="7"/>
      <c r="M12" s="7"/>
      <c r="N12" s="3"/>
      <c r="O12" s="7">
        <v>68</v>
      </c>
      <c r="P12" s="7"/>
      <c r="Q12" s="7"/>
      <c r="R12" s="7"/>
      <c r="S12" s="3"/>
      <c r="T12" s="7">
        <f t="shared" si="0"/>
        <v>136</v>
      </c>
      <c r="U12" s="1"/>
      <c r="V12" s="2">
        <f t="shared" si="1"/>
        <v>1</v>
      </c>
      <c r="W12" s="1"/>
    </row>
    <row r="13" spans="1:23" x14ac:dyDescent="0.2">
      <c r="A13" s="4" t="s">
        <v>95</v>
      </c>
      <c r="B13" s="3"/>
      <c r="C13" s="5"/>
      <c r="D13" s="3"/>
      <c r="E13" s="6"/>
      <c r="F13" s="7"/>
      <c r="G13" s="7"/>
      <c r="H13" s="7"/>
      <c r="I13" s="3"/>
      <c r="J13" s="7"/>
      <c r="K13" s="7"/>
      <c r="L13" s="7"/>
      <c r="M13" s="7"/>
      <c r="N13" s="3"/>
      <c r="O13" s="7"/>
      <c r="P13" s="7"/>
      <c r="Q13" s="7"/>
      <c r="R13" s="7"/>
      <c r="S13" s="3"/>
      <c r="T13" s="7">
        <f t="shared" si="0"/>
        <v>0</v>
      </c>
      <c r="U13" s="1"/>
      <c r="V13" s="2">
        <f t="shared" si="1"/>
        <v>0</v>
      </c>
      <c r="W13" s="1"/>
    </row>
    <row r="14" spans="1:23" x14ac:dyDescent="0.2">
      <c r="A14" s="4" t="s">
        <v>96</v>
      </c>
      <c r="B14" s="3"/>
      <c r="C14" s="5"/>
      <c r="D14" s="3"/>
      <c r="E14" s="6"/>
      <c r="F14" s="7"/>
      <c r="G14" s="7"/>
      <c r="H14" s="7"/>
      <c r="I14" s="3"/>
      <c r="J14" s="7"/>
      <c r="K14" s="7"/>
      <c r="L14" s="7"/>
      <c r="M14" s="7"/>
      <c r="N14" s="3"/>
      <c r="O14" s="7"/>
      <c r="P14" s="7"/>
      <c r="Q14" s="7"/>
      <c r="R14" s="7"/>
      <c r="S14" s="3"/>
      <c r="T14" s="7">
        <f t="shared" si="0"/>
        <v>0</v>
      </c>
      <c r="U14" s="1"/>
      <c r="V14" s="2">
        <f t="shared" si="1"/>
        <v>0</v>
      </c>
      <c r="W14" s="1"/>
    </row>
    <row r="15" spans="1:23" x14ac:dyDescent="0.2">
      <c r="A15" s="4" t="s">
        <v>97</v>
      </c>
      <c r="B15" s="3"/>
      <c r="C15" s="5"/>
      <c r="D15" s="3"/>
      <c r="E15" s="6"/>
      <c r="F15" s="7"/>
      <c r="G15" s="7"/>
      <c r="H15" s="7"/>
      <c r="I15" s="3"/>
      <c r="J15" s="7"/>
      <c r="K15" s="7"/>
      <c r="L15" s="7"/>
      <c r="M15" s="7"/>
      <c r="N15" s="3"/>
      <c r="O15" s="7"/>
      <c r="P15" s="7"/>
      <c r="Q15" s="7"/>
      <c r="R15" s="7"/>
      <c r="S15" s="3"/>
      <c r="T15" s="7">
        <f t="shared" si="0"/>
        <v>0</v>
      </c>
      <c r="U15" s="1"/>
      <c r="V15" s="2">
        <f t="shared" si="1"/>
        <v>0</v>
      </c>
      <c r="W15" s="1"/>
    </row>
    <row r="16" spans="1:23" x14ac:dyDescent="0.2">
      <c r="A16" s="4" t="s">
        <v>98</v>
      </c>
      <c r="B16" s="3"/>
      <c r="C16" s="5"/>
      <c r="D16" s="3"/>
      <c r="E16" s="6"/>
      <c r="F16" s="7"/>
      <c r="G16" s="7"/>
      <c r="H16" s="7"/>
      <c r="I16" s="3"/>
      <c r="J16" s="7"/>
      <c r="K16" s="7"/>
      <c r="L16" s="7"/>
      <c r="M16" s="7"/>
      <c r="N16" s="3"/>
      <c r="O16" s="7"/>
      <c r="P16" s="7"/>
      <c r="Q16" s="7"/>
      <c r="R16" s="7"/>
      <c r="S16" s="3"/>
      <c r="T16" s="7">
        <f t="shared" si="0"/>
        <v>0</v>
      </c>
      <c r="U16" s="1"/>
      <c r="V16" s="2">
        <f t="shared" si="1"/>
        <v>0</v>
      </c>
      <c r="W16" s="1"/>
    </row>
    <row r="17" spans="1:23" x14ac:dyDescent="0.2">
      <c r="A17" s="4" t="s">
        <v>99</v>
      </c>
      <c r="B17" s="3"/>
      <c r="C17" s="5"/>
      <c r="D17" s="3"/>
      <c r="E17" s="6"/>
      <c r="F17" s="7"/>
      <c r="G17" s="7"/>
      <c r="H17" s="7"/>
      <c r="I17" s="3"/>
      <c r="J17" s="7"/>
      <c r="K17" s="7"/>
      <c r="L17" s="7"/>
      <c r="M17" s="7"/>
      <c r="N17" s="3"/>
      <c r="O17" s="7"/>
      <c r="P17" s="7"/>
      <c r="Q17" s="7"/>
      <c r="R17" s="7"/>
      <c r="S17" s="3"/>
      <c r="T17" s="7">
        <f t="shared" si="0"/>
        <v>0</v>
      </c>
      <c r="U17" s="1"/>
      <c r="V17" s="2">
        <f t="shared" si="1"/>
        <v>0</v>
      </c>
      <c r="W17" s="1"/>
    </row>
    <row r="18" spans="1:23" x14ac:dyDescent="0.2">
      <c r="A18" s="4" t="s">
        <v>100</v>
      </c>
      <c r="B18" s="3"/>
      <c r="C18" s="5"/>
      <c r="D18" s="3"/>
      <c r="E18" s="6"/>
      <c r="F18" s="7"/>
      <c r="G18" s="7"/>
      <c r="H18" s="7"/>
      <c r="I18" s="3"/>
      <c r="J18" s="7"/>
      <c r="K18" s="7"/>
      <c r="L18" s="7"/>
      <c r="M18" s="7"/>
      <c r="N18" s="3"/>
      <c r="O18" s="7"/>
      <c r="P18" s="7"/>
      <c r="Q18" s="7">
        <v>609</v>
      </c>
      <c r="R18" s="7">
        <v>609</v>
      </c>
      <c r="S18" s="3"/>
      <c r="T18" s="7">
        <f t="shared" si="0"/>
        <v>1218</v>
      </c>
      <c r="U18" s="1"/>
      <c r="V18" s="2">
        <f t="shared" si="1"/>
        <v>1</v>
      </c>
      <c r="W18" s="1"/>
    </row>
    <row r="19" spans="1:23" x14ac:dyDescent="0.2">
      <c r="A19" s="25" t="s">
        <v>150</v>
      </c>
      <c r="B19" s="3"/>
      <c r="C19" s="5"/>
      <c r="D19" s="3"/>
      <c r="E19" s="6"/>
      <c r="F19" s="7"/>
      <c r="G19" s="7">
        <v>1800</v>
      </c>
      <c r="H19" s="7"/>
      <c r="I19" s="3"/>
      <c r="J19" s="7"/>
      <c r="K19" s="7"/>
      <c r="L19" s="7">
        <v>100</v>
      </c>
      <c r="M19" s="7">
        <v>648</v>
      </c>
      <c r="N19" s="3"/>
      <c r="O19" s="7">
        <v>2058</v>
      </c>
      <c r="P19" s="7">
        <v>216</v>
      </c>
      <c r="Q19" s="7">
        <v>1080</v>
      </c>
      <c r="R19" s="7"/>
      <c r="S19" s="3"/>
      <c r="T19" s="7">
        <f t="shared" si="0"/>
        <v>5902</v>
      </c>
      <c r="U19" s="1"/>
      <c r="V19" s="42">
        <v>0</v>
      </c>
      <c r="W19" s="1"/>
    </row>
    <row r="20" spans="1:23" x14ac:dyDescent="0.2">
      <c r="A20" s="4" t="s">
        <v>71</v>
      </c>
      <c r="B20" s="3"/>
      <c r="C20" s="5"/>
      <c r="D20" s="3"/>
      <c r="E20" s="7"/>
      <c r="F20" s="7"/>
      <c r="G20" s="7"/>
      <c r="H20" s="7"/>
      <c r="I20" s="3"/>
      <c r="J20" s="7"/>
      <c r="K20" s="7"/>
      <c r="L20" s="7">
        <v>4</v>
      </c>
      <c r="M20" s="7"/>
      <c r="N20" s="3"/>
      <c r="O20" s="7"/>
      <c r="P20" s="7"/>
      <c r="Q20" s="7">
        <v>113</v>
      </c>
      <c r="R20" s="7"/>
      <c r="S20" s="3"/>
      <c r="T20" s="7">
        <f t="shared" si="0"/>
        <v>117</v>
      </c>
      <c r="U20" s="1"/>
      <c r="V20" s="2">
        <f t="shared" si="1"/>
        <v>1</v>
      </c>
      <c r="W20" s="1"/>
    </row>
    <row r="21" spans="1:23" x14ac:dyDescent="0.2">
      <c r="A21" s="4" t="s">
        <v>2</v>
      </c>
      <c r="B21" s="3"/>
      <c r="C21" s="5" t="s">
        <v>45</v>
      </c>
      <c r="D21" s="3"/>
      <c r="E21" s="7">
        <v>7559</v>
      </c>
      <c r="F21" s="7"/>
      <c r="G21" s="7">
        <v>4950</v>
      </c>
      <c r="H21" s="7"/>
      <c r="I21" s="3"/>
      <c r="J21" s="7">
        <v>4333</v>
      </c>
      <c r="K21" s="7"/>
      <c r="L21" s="7">
        <v>6081</v>
      </c>
      <c r="M21" s="7"/>
      <c r="N21" s="3"/>
      <c r="O21" s="7">
        <v>6002</v>
      </c>
      <c r="P21" s="7">
        <v>10647</v>
      </c>
      <c r="Q21" s="7">
        <v>2475</v>
      </c>
      <c r="R21" s="7"/>
      <c r="S21" s="3"/>
      <c r="T21" s="7">
        <f t="shared" si="0"/>
        <v>42047</v>
      </c>
      <c r="U21" s="1"/>
      <c r="V21" s="2">
        <f t="shared" si="1"/>
        <v>1</v>
      </c>
      <c r="W21" s="1"/>
    </row>
    <row r="22" spans="1:23" x14ac:dyDescent="0.2">
      <c r="A22" s="4" t="s">
        <v>72</v>
      </c>
      <c r="B22" s="3"/>
      <c r="C22" s="5"/>
      <c r="D22" s="3"/>
      <c r="E22" s="7"/>
      <c r="F22" s="7"/>
      <c r="G22" s="7"/>
      <c r="H22" s="7"/>
      <c r="I22" s="3"/>
      <c r="J22" s="7"/>
      <c r="K22" s="7"/>
      <c r="L22" s="7">
        <v>60</v>
      </c>
      <c r="M22" s="7"/>
      <c r="N22" s="3"/>
      <c r="O22" s="7"/>
      <c r="P22" s="7"/>
      <c r="Q22" s="7"/>
      <c r="R22" s="7">
        <v>14</v>
      </c>
      <c r="S22" s="3"/>
      <c r="T22" s="7">
        <f t="shared" si="0"/>
        <v>74</v>
      </c>
      <c r="U22" s="1"/>
      <c r="V22" s="2">
        <f t="shared" si="1"/>
        <v>1</v>
      </c>
      <c r="W22" s="1"/>
    </row>
    <row r="23" spans="1:23" x14ac:dyDescent="0.2">
      <c r="A23" s="4" t="s">
        <v>138</v>
      </c>
      <c r="B23" s="3"/>
      <c r="C23" s="5"/>
      <c r="D23" s="3"/>
      <c r="E23" s="7"/>
      <c r="F23" s="7"/>
      <c r="G23" s="7"/>
      <c r="H23" s="7"/>
      <c r="I23" s="3"/>
      <c r="J23" s="7"/>
      <c r="K23" s="7"/>
      <c r="L23" s="7"/>
      <c r="M23" s="7"/>
      <c r="N23" s="3"/>
      <c r="O23" s="7">
        <v>2300</v>
      </c>
      <c r="P23" s="7"/>
      <c r="Q23" s="7"/>
      <c r="R23" s="7"/>
      <c r="S23" s="3"/>
      <c r="T23" s="7">
        <f t="shared" si="0"/>
        <v>2300</v>
      </c>
      <c r="U23" s="1"/>
      <c r="V23" s="2">
        <f t="shared" si="1"/>
        <v>1</v>
      </c>
      <c r="W23" s="1"/>
    </row>
    <row r="24" spans="1:23" x14ac:dyDescent="0.2">
      <c r="A24" s="4" t="s">
        <v>101</v>
      </c>
      <c r="B24" s="3"/>
      <c r="C24" s="5"/>
      <c r="D24" s="3"/>
      <c r="E24" s="6"/>
      <c r="F24" s="7"/>
      <c r="G24" s="7"/>
      <c r="H24" s="7"/>
      <c r="I24" s="3"/>
      <c r="J24" s="7"/>
      <c r="K24" s="7"/>
      <c r="L24" s="7"/>
      <c r="M24" s="7"/>
      <c r="N24" s="3"/>
      <c r="O24" s="7"/>
      <c r="P24" s="7"/>
      <c r="Q24" s="7"/>
      <c r="R24" s="7"/>
      <c r="S24" s="3"/>
      <c r="T24" s="7">
        <f t="shared" si="0"/>
        <v>0</v>
      </c>
      <c r="U24" s="1"/>
      <c r="V24" s="2">
        <f t="shared" si="1"/>
        <v>0</v>
      </c>
      <c r="W24" s="1"/>
    </row>
    <row r="25" spans="1:23" x14ac:dyDescent="0.2">
      <c r="A25" s="4" t="s">
        <v>3</v>
      </c>
      <c r="B25" s="3"/>
      <c r="C25" s="5" t="s">
        <v>47</v>
      </c>
      <c r="D25" s="3"/>
      <c r="E25" s="7"/>
      <c r="F25" s="7"/>
      <c r="G25" s="7">
        <v>10000</v>
      </c>
      <c r="H25" s="7"/>
      <c r="I25" s="3"/>
      <c r="J25" s="7">
        <v>6765</v>
      </c>
      <c r="K25" s="7">
        <v>3140</v>
      </c>
      <c r="L25" s="7"/>
      <c r="M25" s="7"/>
      <c r="N25" s="3"/>
      <c r="O25" s="7">
        <v>2586</v>
      </c>
      <c r="P25" s="7"/>
      <c r="Q25" s="7"/>
      <c r="R25" s="7">
        <v>2209</v>
      </c>
      <c r="S25" s="3"/>
      <c r="T25" s="7">
        <f t="shared" si="0"/>
        <v>24700</v>
      </c>
      <c r="U25" s="1"/>
      <c r="V25" s="2">
        <f t="shared" si="1"/>
        <v>1</v>
      </c>
      <c r="W25" s="1"/>
    </row>
    <row r="26" spans="1:23" x14ac:dyDescent="0.2">
      <c r="A26" s="4" t="s">
        <v>4</v>
      </c>
      <c r="B26" s="3"/>
      <c r="C26" s="5" t="s">
        <v>45</v>
      </c>
      <c r="D26" s="3"/>
      <c r="E26" s="7"/>
      <c r="F26" s="7"/>
      <c r="G26" s="7"/>
      <c r="H26" s="7">
        <v>3000</v>
      </c>
      <c r="I26" s="3"/>
      <c r="J26" s="7">
        <v>4756</v>
      </c>
      <c r="K26" s="7"/>
      <c r="L26" s="7">
        <v>12881</v>
      </c>
      <c r="M26" s="7"/>
      <c r="N26" s="3"/>
      <c r="O26" s="7"/>
      <c r="P26" s="7"/>
      <c r="Q26" s="7">
        <v>3000</v>
      </c>
      <c r="R26" s="7">
        <v>11563</v>
      </c>
      <c r="S26" s="3"/>
      <c r="T26" s="7">
        <f t="shared" si="0"/>
        <v>35200</v>
      </c>
      <c r="U26" s="1"/>
      <c r="V26" s="2">
        <f t="shared" si="1"/>
        <v>1</v>
      </c>
      <c r="W26" s="1"/>
    </row>
    <row r="27" spans="1:23" x14ac:dyDescent="0.2">
      <c r="A27" s="4" t="s">
        <v>5</v>
      </c>
      <c r="B27" s="3"/>
      <c r="C27" s="5" t="s">
        <v>45</v>
      </c>
      <c r="D27" s="3"/>
      <c r="E27" s="7">
        <v>30091</v>
      </c>
      <c r="F27" s="7"/>
      <c r="G27" s="7"/>
      <c r="H27" s="7">
        <v>9050</v>
      </c>
      <c r="I27" s="3"/>
      <c r="J27" s="7"/>
      <c r="K27" s="7"/>
      <c r="L27" s="7"/>
      <c r="M27" s="7"/>
      <c r="N27" s="3"/>
      <c r="O27" s="7"/>
      <c r="P27" s="7"/>
      <c r="Q27" s="7">
        <v>8400</v>
      </c>
      <c r="R27" s="7">
        <v>8400</v>
      </c>
      <c r="S27" s="3"/>
      <c r="T27" s="7">
        <f t="shared" si="0"/>
        <v>55941</v>
      </c>
      <c r="U27" s="1"/>
      <c r="V27" s="2">
        <f t="shared" si="1"/>
        <v>1</v>
      </c>
      <c r="W27" s="1"/>
    </row>
    <row r="28" spans="1:23" x14ac:dyDescent="0.2">
      <c r="A28" s="4" t="s">
        <v>57</v>
      </c>
      <c r="B28" s="3"/>
      <c r="C28" s="5"/>
      <c r="D28" s="3"/>
      <c r="E28" s="7"/>
      <c r="F28" s="7"/>
      <c r="G28" s="7"/>
      <c r="H28" s="7"/>
      <c r="I28" s="3"/>
      <c r="J28" s="7">
        <v>618</v>
      </c>
      <c r="K28" s="7"/>
      <c r="L28" s="7"/>
      <c r="M28" s="7"/>
      <c r="N28" s="3"/>
      <c r="O28" s="7"/>
      <c r="P28" s="7">
        <v>195</v>
      </c>
      <c r="Q28" s="7"/>
      <c r="R28" s="7"/>
      <c r="S28" s="3"/>
      <c r="T28" s="7">
        <f t="shared" si="0"/>
        <v>813</v>
      </c>
      <c r="U28" s="1"/>
      <c r="V28" s="2">
        <f t="shared" si="1"/>
        <v>1</v>
      </c>
      <c r="W28" s="1"/>
    </row>
    <row r="29" spans="1:23" x14ac:dyDescent="0.2">
      <c r="A29" s="4" t="s">
        <v>6</v>
      </c>
      <c r="B29" s="3"/>
      <c r="C29" s="5"/>
      <c r="D29" s="3"/>
      <c r="E29" s="7"/>
      <c r="F29" s="7"/>
      <c r="G29" s="7">
        <v>1999.9999999999998</v>
      </c>
      <c r="H29" s="7"/>
      <c r="I29" s="3"/>
      <c r="J29" s="7"/>
      <c r="K29" s="7"/>
      <c r="L29" s="7"/>
      <c r="M29" s="7"/>
      <c r="N29" s="3"/>
      <c r="O29" s="7">
        <v>3354</v>
      </c>
      <c r="P29" s="7"/>
      <c r="Q29" s="7"/>
      <c r="R29" s="7"/>
      <c r="S29" s="3"/>
      <c r="T29" s="7">
        <f t="shared" si="0"/>
        <v>5354</v>
      </c>
      <c r="U29" s="1"/>
      <c r="V29" s="2">
        <f t="shared" si="1"/>
        <v>1</v>
      </c>
      <c r="W29" s="1"/>
    </row>
    <row r="30" spans="1:23" x14ac:dyDescent="0.2">
      <c r="A30" s="4" t="s">
        <v>7</v>
      </c>
      <c r="B30" s="3"/>
      <c r="C30" s="5" t="s">
        <v>47</v>
      </c>
      <c r="D30" s="3"/>
      <c r="E30" s="7"/>
      <c r="F30" s="7">
        <v>1147</v>
      </c>
      <c r="G30" s="7"/>
      <c r="H30" s="7"/>
      <c r="I30" s="3"/>
      <c r="J30" s="7">
        <v>4092</v>
      </c>
      <c r="K30" s="7">
        <v>3577</v>
      </c>
      <c r="L30" s="7">
        <v>22654</v>
      </c>
      <c r="M30" s="7">
        <v>18032</v>
      </c>
      <c r="N30" s="3"/>
      <c r="O30" s="7">
        <v>6220</v>
      </c>
      <c r="P30" s="7"/>
      <c r="Q30" s="7">
        <v>14224</v>
      </c>
      <c r="R30" s="7"/>
      <c r="S30" s="3"/>
      <c r="T30" s="7">
        <f t="shared" si="0"/>
        <v>69946</v>
      </c>
      <c r="U30" s="1"/>
      <c r="V30" s="2">
        <f t="shared" si="1"/>
        <v>1</v>
      </c>
      <c r="W30" s="1"/>
    </row>
    <row r="31" spans="1:23" x14ac:dyDescent="0.2">
      <c r="A31" s="4" t="s">
        <v>64</v>
      </c>
      <c r="B31" s="3"/>
      <c r="C31" s="5"/>
      <c r="D31" s="3"/>
      <c r="E31" s="7"/>
      <c r="F31" s="7"/>
      <c r="G31" s="7"/>
      <c r="H31" s="7"/>
      <c r="I31" s="3"/>
      <c r="J31" s="7"/>
      <c r="K31" s="7">
        <v>15881</v>
      </c>
      <c r="L31" s="7"/>
      <c r="M31" s="7"/>
      <c r="N31" s="3"/>
      <c r="O31" s="7">
        <v>22397</v>
      </c>
      <c r="P31" s="7">
        <v>24196</v>
      </c>
      <c r="Q31" s="7"/>
      <c r="R31" s="7"/>
      <c r="S31" s="3"/>
      <c r="T31" s="7">
        <f t="shared" si="0"/>
        <v>62474</v>
      </c>
      <c r="U31" s="1"/>
      <c r="V31" s="2">
        <f t="shared" si="1"/>
        <v>1</v>
      </c>
      <c r="W31" s="1"/>
    </row>
    <row r="32" spans="1:23" x14ac:dyDescent="0.2">
      <c r="A32" s="4" t="s">
        <v>8</v>
      </c>
      <c r="B32" s="3"/>
      <c r="C32" s="5" t="s">
        <v>47</v>
      </c>
      <c r="D32" s="3"/>
      <c r="E32" s="7"/>
      <c r="F32" s="7"/>
      <c r="G32" s="7"/>
      <c r="H32" s="7">
        <v>2016</v>
      </c>
      <c r="I32" s="3"/>
      <c r="J32" s="7"/>
      <c r="K32" s="7"/>
      <c r="L32" s="7"/>
      <c r="M32" s="7">
        <v>10353</v>
      </c>
      <c r="N32" s="3"/>
      <c r="O32" s="7"/>
      <c r="P32" s="7">
        <v>8155</v>
      </c>
      <c r="Q32" s="7"/>
      <c r="R32" s="7"/>
      <c r="S32" s="3"/>
      <c r="T32" s="7">
        <f t="shared" si="0"/>
        <v>20524</v>
      </c>
      <c r="U32" s="1"/>
      <c r="V32" s="2">
        <f t="shared" si="1"/>
        <v>1</v>
      </c>
      <c r="W32" s="1"/>
    </row>
    <row r="33" spans="1:23" x14ac:dyDescent="0.2">
      <c r="A33" s="4" t="s">
        <v>9</v>
      </c>
      <c r="B33" s="3"/>
      <c r="C33" s="5" t="s">
        <v>46</v>
      </c>
      <c r="D33" s="3"/>
      <c r="E33" s="7"/>
      <c r="F33" s="7"/>
      <c r="G33" s="7"/>
      <c r="H33" s="7"/>
      <c r="I33" s="3"/>
      <c r="J33" s="7"/>
      <c r="K33" s="7"/>
      <c r="L33" s="7"/>
      <c r="M33" s="7"/>
      <c r="N33" s="3"/>
      <c r="O33" s="7"/>
      <c r="P33" s="7"/>
      <c r="Q33" s="7"/>
      <c r="R33" s="7"/>
      <c r="S33" s="3"/>
      <c r="T33" s="7">
        <f t="shared" si="0"/>
        <v>0</v>
      </c>
      <c r="U33" s="1"/>
      <c r="V33" s="2">
        <f t="shared" si="1"/>
        <v>0</v>
      </c>
      <c r="W33" s="1"/>
    </row>
    <row r="34" spans="1:23" x14ac:dyDescent="0.2">
      <c r="A34" s="4" t="s">
        <v>102</v>
      </c>
      <c r="B34" s="3"/>
      <c r="C34" s="5"/>
      <c r="D34" s="3"/>
      <c r="E34" s="6"/>
      <c r="F34" s="7"/>
      <c r="G34" s="7"/>
      <c r="H34" s="7"/>
      <c r="I34" s="3"/>
      <c r="J34" s="7"/>
      <c r="K34" s="7"/>
      <c r="L34" s="7"/>
      <c r="M34" s="7"/>
      <c r="N34" s="3"/>
      <c r="O34" s="7"/>
      <c r="P34" s="7"/>
      <c r="Q34" s="7"/>
      <c r="R34" s="7"/>
      <c r="S34" s="3"/>
      <c r="T34" s="7">
        <f t="shared" si="0"/>
        <v>0</v>
      </c>
      <c r="U34" s="1"/>
      <c r="V34" s="2">
        <f t="shared" si="1"/>
        <v>0</v>
      </c>
      <c r="W34" s="1"/>
    </row>
    <row r="35" spans="1:23" x14ac:dyDescent="0.2">
      <c r="A35" s="4" t="s">
        <v>77</v>
      </c>
      <c r="B35" s="3"/>
      <c r="C35" s="5"/>
      <c r="D35" s="3"/>
      <c r="E35" s="7"/>
      <c r="F35" s="7"/>
      <c r="G35" s="7"/>
      <c r="H35" s="7"/>
      <c r="I35" s="3"/>
      <c r="J35" s="7"/>
      <c r="K35" s="7"/>
      <c r="L35" s="7"/>
      <c r="M35" s="7">
        <v>6</v>
      </c>
      <c r="N35" s="3"/>
      <c r="O35" s="7"/>
      <c r="P35" s="7"/>
      <c r="Q35" s="7"/>
      <c r="R35" s="7">
        <v>10</v>
      </c>
      <c r="S35" s="3"/>
      <c r="T35" s="7">
        <f t="shared" si="0"/>
        <v>16</v>
      </c>
      <c r="U35" s="1"/>
      <c r="V35" s="2">
        <f t="shared" si="1"/>
        <v>1</v>
      </c>
      <c r="W35" s="1"/>
    </row>
    <row r="36" spans="1:23" x14ac:dyDescent="0.2">
      <c r="A36" s="4" t="s">
        <v>10</v>
      </c>
      <c r="B36" s="3"/>
      <c r="C36" s="5" t="s">
        <v>47</v>
      </c>
      <c r="D36" s="3"/>
      <c r="E36" s="7"/>
      <c r="F36" s="7">
        <v>24312</v>
      </c>
      <c r="G36" s="7"/>
      <c r="H36" s="7"/>
      <c r="I36" s="3"/>
      <c r="J36" s="7"/>
      <c r="K36" s="7">
        <v>29049</v>
      </c>
      <c r="L36" s="7"/>
      <c r="M36" s="7">
        <v>11955</v>
      </c>
      <c r="N36" s="3"/>
      <c r="O36" s="7">
        <v>17932</v>
      </c>
      <c r="P36" s="7"/>
      <c r="Q36" s="7">
        <v>7982</v>
      </c>
      <c r="R36" s="7"/>
      <c r="S36" s="3"/>
      <c r="T36" s="7">
        <f t="shared" si="0"/>
        <v>91230</v>
      </c>
      <c r="U36" s="1"/>
      <c r="V36" s="2">
        <f t="shared" si="1"/>
        <v>1</v>
      </c>
      <c r="W36" s="1"/>
    </row>
    <row r="37" spans="1:23" x14ac:dyDescent="0.2">
      <c r="A37" s="4" t="s">
        <v>11</v>
      </c>
      <c r="B37" s="3"/>
      <c r="C37" s="5" t="s">
        <v>46</v>
      </c>
      <c r="D37" s="3"/>
      <c r="E37" s="7"/>
      <c r="F37" s="7"/>
      <c r="G37" s="7"/>
      <c r="H37" s="7"/>
      <c r="I37" s="3"/>
      <c r="J37" s="7"/>
      <c r="K37" s="7"/>
      <c r="L37" s="7"/>
      <c r="M37" s="7"/>
      <c r="N37" s="3"/>
      <c r="O37" s="7"/>
      <c r="P37" s="7"/>
      <c r="Q37" s="7"/>
      <c r="R37" s="7"/>
      <c r="S37" s="3"/>
      <c r="T37" s="7">
        <f t="shared" si="0"/>
        <v>0</v>
      </c>
      <c r="U37" s="1"/>
      <c r="V37" s="2">
        <f t="shared" si="1"/>
        <v>0</v>
      </c>
      <c r="W37" s="1"/>
    </row>
    <row r="38" spans="1:23" x14ac:dyDescent="0.2">
      <c r="A38" s="4" t="s">
        <v>12</v>
      </c>
      <c r="B38" s="3"/>
      <c r="C38" s="5" t="s">
        <v>45</v>
      </c>
      <c r="D38" s="3"/>
      <c r="E38" s="7">
        <v>6870</v>
      </c>
      <c r="F38" s="7">
        <v>7700.0000000000009</v>
      </c>
      <c r="G38" s="7"/>
      <c r="H38" s="7">
        <v>32499.999999999996</v>
      </c>
      <c r="I38" s="3"/>
      <c r="J38" s="7"/>
      <c r="K38" s="7"/>
      <c r="L38" s="7">
        <v>53842</v>
      </c>
      <c r="M38" s="7"/>
      <c r="N38" s="3"/>
      <c r="O38" s="7">
        <v>117</v>
      </c>
      <c r="P38" s="7"/>
      <c r="Q38" s="7"/>
      <c r="R38" s="7">
        <v>10000</v>
      </c>
      <c r="S38" s="3"/>
      <c r="T38" s="7">
        <f t="shared" si="0"/>
        <v>111029</v>
      </c>
      <c r="U38" s="1"/>
      <c r="V38" s="2">
        <f t="shared" si="1"/>
        <v>1</v>
      </c>
      <c r="W38" s="1"/>
    </row>
    <row r="39" spans="1:23" x14ac:dyDescent="0.2">
      <c r="A39" s="4" t="s">
        <v>58</v>
      </c>
      <c r="B39" s="3"/>
      <c r="C39" s="5"/>
      <c r="D39" s="3"/>
      <c r="E39" s="7"/>
      <c r="F39" s="7"/>
      <c r="G39" s="7"/>
      <c r="H39" s="7"/>
      <c r="I39" s="3"/>
      <c r="J39" s="7">
        <v>2378</v>
      </c>
      <c r="K39" s="7"/>
      <c r="L39" s="7"/>
      <c r="M39" s="7">
        <v>144</v>
      </c>
      <c r="N39" s="3"/>
      <c r="O39" s="7"/>
      <c r="P39" s="7"/>
      <c r="Q39" s="7"/>
      <c r="R39" s="7"/>
      <c r="S39" s="3"/>
      <c r="T39" s="7">
        <f t="shared" si="0"/>
        <v>2522</v>
      </c>
      <c r="U39" s="1"/>
      <c r="V39" s="2">
        <f t="shared" si="1"/>
        <v>1</v>
      </c>
      <c r="W39" s="1"/>
    </row>
    <row r="40" spans="1:23" x14ac:dyDescent="0.2">
      <c r="A40" s="4" t="s">
        <v>137</v>
      </c>
      <c r="B40" s="3"/>
      <c r="C40" s="5" t="s">
        <v>47</v>
      </c>
      <c r="D40" s="3"/>
      <c r="E40" s="7">
        <v>71182</v>
      </c>
      <c r="F40" s="7"/>
      <c r="G40" s="7"/>
      <c r="H40" s="7">
        <v>30050</v>
      </c>
      <c r="I40" s="3"/>
      <c r="J40" s="7"/>
      <c r="K40" s="7">
        <v>45432</v>
      </c>
      <c r="L40" s="7"/>
      <c r="M40" s="7">
        <v>3600</v>
      </c>
      <c r="N40" s="3"/>
      <c r="O40" s="7">
        <v>19996</v>
      </c>
      <c r="P40" s="7"/>
      <c r="Q40" s="7">
        <v>62500</v>
      </c>
      <c r="R40" s="44">
        <v>28049</v>
      </c>
      <c r="S40" s="3"/>
      <c r="T40" s="7">
        <f t="shared" si="0"/>
        <v>260809</v>
      </c>
      <c r="U40" s="1"/>
      <c r="V40" s="2">
        <f t="shared" si="1"/>
        <v>1</v>
      </c>
      <c r="W40" s="1"/>
    </row>
    <row r="41" spans="1:23" x14ac:dyDescent="0.2">
      <c r="A41" s="25" t="s">
        <v>149</v>
      </c>
      <c r="B41" s="3"/>
      <c r="C41" s="5"/>
      <c r="D41" s="3"/>
      <c r="E41" s="7"/>
      <c r="F41" s="7"/>
      <c r="G41" s="7"/>
      <c r="H41" s="7"/>
      <c r="I41" s="3"/>
      <c r="J41" s="7">
        <v>2999.9999999999995</v>
      </c>
      <c r="K41" s="7">
        <v>148</v>
      </c>
      <c r="L41" s="7"/>
      <c r="M41" s="7"/>
      <c r="N41" s="3"/>
      <c r="O41" s="7">
        <v>4343</v>
      </c>
      <c r="P41" s="7"/>
      <c r="Q41" s="7">
        <v>4000</v>
      </c>
      <c r="R41" s="7"/>
      <c r="S41" s="3"/>
      <c r="T41" s="7">
        <f t="shared" si="0"/>
        <v>11491</v>
      </c>
      <c r="U41" s="1"/>
      <c r="V41" s="42">
        <v>0</v>
      </c>
      <c r="W41" s="1"/>
    </row>
    <row r="42" spans="1:23" x14ac:dyDescent="0.2">
      <c r="A42" s="4" t="s">
        <v>65</v>
      </c>
      <c r="B42" s="3"/>
      <c r="C42" s="5"/>
      <c r="D42" s="3"/>
      <c r="E42" s="7"/>
      <c r="F42" s="7"/>
      <c r="G42" s="7"/>
      <c r="H42" s="7"/>
      <c r="I42" s="3"/>
      <c r="J42" s="7"/>
      <c r="K42" s="7">
        <v>432</v>
      </c>
      <c r="L42" s="7"/>
      <c r="M42" s="7"/>
      <c r="N42" s="3"/>
      <c r="O42" s="7"/>
      <c r="P42" s="7"/>
      <c r="Q42" s="7"/>
      <c r="R42" s="7"/>
      <c r="S42" s="3"/>
      <c r="T42" s="7">
        <f t="shared" si="0"/>
        <v>432</v>
      </c>
      <c r="U42" s="1"/>
      <c r="V42" s="2">
        <f t="shared" si="1"/>
        <v>1</v>
      </c>
      <c r="W42" s="1"/>
    </row>
    <row r="43" spans="1:23" x14ac:dyDescent="0.2">
      <c r="A43" s="4" t="s">
        <v>103</v>
      </c>
      <c r="B43" s="3"/>
      <c r="C43" s="5"/>
      <c r="D43" s="3"/>
      <c r="E43" s="6"/>
      <c r="F43" s="7"/>
      <c r="G43" s="7"/>
      <c r="H43" s="7"/>
      <c r="I43" s="3"/>
      <c r="J43" s="7"/>
      <c r="K43" s="7"/>
      <c r="L43" s="7"/>
      <c r="M43" s="7"/>
      <c r="N43" s="3"/>
      <c r="O43" s="7"/>
      <c r="P43" s="7"/>
      <c r="Q43" s="7"/>
      <c r="R43" s="7"/>
      <c r="S43" s="3"/>
      <c r="T43" s="7">
        <f t="shared" si="0"/>
        <v>0</v>
      </c>
      <c r="U43" s="1"/>
      <c r="V43" s="2">
        <f t="shared" si="1"/>
        <v>0</v>
      </c>
      <c r="W43" s="1"/>
    </row>
    <row r="44" spans="1:23" x14ac:dyDescent="0.2">
      <c r="A44" s="4" t="s">
        <v>51</v>
      </c>
      <c r="B44" s="3"/>
      <c r="C44" s="5"/>
      <c r="D44" s="3"/>
      <c r="E44" s="7"/>
      <c r="F44" s="7">
        <v>527</v>
      </c>
      <c r="G44" s="7"/>
      <c r="H44" s="7"/>
      <c r="I44" s="3"/>
      <c r="J44" s="7">
        <v>839.99999999999989</v>
      </c>
      <c r="K44" s="7"/>
      <c r="L44" s="7"/>
      <c r="M44" s="7">
        <v>257</v>
      </c>
      <c r="N44" s="3"/>
      <c r="O44" s="7"/>
      <c r="P44" s="7"/>
      <c r="Q44" s="7">
        <v>410</v>
      </c>
      <c r="R44" s="7"/>
      <c r="S44" s="3"/>
      <c r="T44" s="7">
        <f t="shared" si="0"/>
        <v>2034</v>
      </c>
      <c r="U44" s="1"/>
      <c r="V44" s="2">
        <f t="shared" si="1"/>
        <v>1</v>
      </c>
      <c r="W44" s="1"/>
    </row>
    <row r="45" spans="1:23" x14ac:dyDescent="0.2">
      <c r="A45" s="4" t="s">
        <v>82</v>
      </c>
      <c r="B45" s="3"/>
      <c r="C45" s="5"/>
      <c r="D45" s="3"/>
      <c r="E45" s="7"/>
      <c r="F45" s="7"/>
      <c r="G45" s="7"/>
      <c r="H45" s="7"/>
      <c r="I45" s="3"/>
      <c r="J45" s="7"/>
      <c r="K45" s="7"/>
      <c r="L45" s="7"/>
      <c r="M45" s="7"/>
      <c r="N45" s="3"/>
      <c r="O45" s="7">
        <v>900</v>
      </c>
      <c r="P45" s="7">
        <v>900</v>
      </c>
      <c r="Q45" s="7"/>
      <c r="R45" s="7"/>
      <c r="S45" s="3"/>
      <c r="T45" s="7">
        <f t="shared" si="0"/>
        <v>1800</v>
      </c>
      <c r="U45" s="1"/>
      <c r="V45" s="2">
        <f t="shared" si="1"/>
        <v>1</v>
      </c>
      <c r="W45" s="1"/>
    </row>
    <row r="46" spans="1:23" x14ac:dyDescent="0.2">
      <c r="A46" s="4" t="s">
        <v>83</v>
      </c>
      <c r="B46" s="3"/>
      <c r="C46" s="5"/>
      <c r="D46" s="3"/>
      <c r="E46" s="7"/>
      <c r="F46" s="7"/>
      <c r="G46" s="7"/>
      <c r="H46" s="7"/>
      <c r="I46" s="3"/>
      <c r="J46" s="7"/>
      <c r="K46" s="7"/>
      <c r="L46" s="7"/>
      <c r="M46" s="7"/>
      <c r="N46" s="3"/>
      <c r="O46" s="7">
        <v>6865</v>
      </c>
      <c r="P46" s="7"/>
      <c r="Q46" s="7"/>
      <c r="R46" s="7"/>
      <c r="S46" s="3"/>
      <c r="T46" s="7">
        <f t="shared" si="0"/>
        <v>6865</v>
      </c>
      <c r="U46" s="1"/>
      <c r="V46" s="2">
        <f t="shared" si="1"/>
        <v>1</v>
      </c>
      <c r="W46" s="1"/>
    </row>
    <row r="47" spans="1:23" x14ac:dyDescent="0.2">
      <c r="A47" s="4" t="s">
        <v>78</v>
      </c>
      <c r="B47" s="3"/>
      <c r="C47" s="5"/>
      <c r="D47" s="3"/>
      <c r="E47" s="7"/>
      <c r="F47" s="7"/>
      <c r="G47" s="7"/>
      <c r="H47" s="7"/>
      <c r="I47" s="3"/>
      <c r="J47" s="7"/>
      <c r="K47" s="7"/>
      <c r="L47" s="7"/>
      <c r="M47" s="7">
        <v>300</v>
      </c>
      <c r="N47" s="3"/>
      <c r="O47" s="7"/>
      <c r="P47" s="7"/>
      <c r="Q47" s="7"/>
      <c r="R47" s="7"/>
      <c r="S47" s="3"/>
      <c r="T47" s="7">
        <f t="shared" si="0"/>
        <v>300</v>
      </c>
      <c r="U47" s="1"/>
      <c r="V47" s="2">
        <f t="shared" si="1"/>
        <v>1</v>
      </c>
      <c r="W47" s="1"/>
    </row>
    <row r="48" spans="1:23" x14ac:dyDescent="0.2">
      <c r="A48" s="4" t="s">
        <v>13</v>
      </c>
      <c r="B48" s="3"/>
      <c r="C48" s="5"/>
      <c r="D48" s="3"/>
      <c r="E48" s="6"/>
      <c r="F48" s="7"/>
      <c r="G48" s="7"/>
      <c r="H48" s="7"/>
      <c r="I48" s="3"/>
      <c r="J48" s="7"/>
      <c r="K48" s="7"/>
      <c r="L48" s="7"/>
      <c r="M48" s="7"/>
      <c r="N48" s="3"/>
      <c r="O48" s="7"/>
      <c r="P48" s="7">
        <v>631</v>
      </c>
      <c r="Q48" s="7"/>
      <c r="R48" s="7"/>
      <c r="S48" s="3"/>
      <c r="T48" s="7">
        <f t="shared" si="0"/>
        <v>631</v>
      </c>
      <c r="U48" s="1"/>
      <c r="V48" s="2">
        <f t="shared" si="1"/>
        <v>1</v>
      </c>
      <c r="W48" s="1"/>
    </row>
    <row r="49" spans="1:23" x14ac:dyDescent="0.2">
      <c r="A49" s="4" t="s">
        <v>104</v>
      </c>
      <c r="B49" s="3"/>
      <c r="C49" s="5"/>
      <c r="D49" s="3"/>
      <c r="E49" s="6"/>
      <c r="F49" s="7"/>
      <c r="G49" s="7"/>
      <c r="H49" s="7"/>
      <c r="I49" s="3"/>
      <c r="J49" s="7"/>
      <c r="K49" s="7"/>
      <c r="L49" s="7"/>
      <c r="M49" s="7"/>
      <c r="N49" s="3"/>
      <c r="O49" s="7"/>
      <c r="P49" s="7">
        <v>350</v>
      </c>
      <c r="Q49" s="7"/>
      <c r="R49" s="7"/>
      <c r="S49" s="3"/>
      <c r="T49" s="7">
        <f t="shared" si="0"/>
        <v>350</v>
      </c>
      <c r="U49" s="1"/>
      <c r="V49" s="2">
        <f t="shared" si="1"/>
        <v>1</v>
      </c>
      <c r="W49" s="1"/>
    </row>
    <row r="50" spans="1:23" x14ac:dyDescent="0.2">
      <c r="A50" s="4" t="s">
        <v>48</v>
      </c>
      <c r="B50" s="3"/>
      <c r="C50" s="5"/>
      <c r="D50" s="3"/>
      <c r="E50" s="7">
        <v>30091</v>
      </c>
      <c r="F50" s="7">
        <v>13897</v>
      </c>
      <c r="G50" s="7"/>
      <c r="H50" s="7"/>
      <c r="I50" s="3"/>
      <c r="J50" s="7">
        <v>7478</v>
      </c>
      <c r="K50" s="7"/>
      <c r="L50" s="7"/>
      <c r="M50" s="7"/>
      <c r="N50" s="3"/>
      <c r="O50" s="7"/>
      <c r="P50" s="7"/>
      <c r="Q50" s="7"/>
      <c r="R50" s="7">
        <v>15840</v>
      </c>
      <c r="S50" s="3"/>
      <c r="T50" s="7">
        <f t="shared" si="0"/>
        <v>67306</v>
      </c>
      <c r="U50" s="1"/>
      <c r="V50" s="2">
        <f t="shared" si="1"/>
        <v>1</v>
      </c>
      <c r="W50" s="1"/>
    </row>
    <row r="51" spans="1:23" x14ac:dyDescent="0.2">
      <c r="A51" s="4" t="s">
        <v>14</v>
      </c>
      <c r="B51" s="3"/>
      <c r="C51" s="5" t="s">
        <v>47</v>
      </c>
      <c r="D51" s="3"/>
      <c r="E51" s="7"/>
      <c r="F51" s="7"/>
      <c r="G51" s="7">
        <v>5642</v>
      </c>
      <c r="H51" s="7">
        <v>30634</v>
      </c>
      <c r="I51" s="3"/>
      <c r="J51" s="7">
        <v>27597</v>
      </c>
      <c r="K51" s="7"/>
      <c r="L51" s="7"/>
      <c r="M51" s="7"/>
      <c r="N51" s="3"/>
      <c r="O51" s="7">
        <v>16021.000000000002</v>
      </c>
      <c r="P51" s="7">
        <v>19854</v>
      </c>
      <c r="Q51" s="7">
        <v>8968</v>
      </c>
      <c r="R51" s="7"/>
      <c r="S51" s="3"/>
      <c r="T51" s="7">
        <f t="shared" si="0"/>
        <v>108716</v>
      </c>
      <c r="U51" s="1"/>
      <c r="V51" s="2">
        <f t="shared" si="1"/>
        <v>1</v>
      </c>
      <c r="W51" s="1"/>
    </row>
    <row r="52" spans="1:23" x14ac:dyDescent="0.2">
      <c r="A52" s="4" t="s">
        <v>105</v>
      </c>
      <c r="B52" s="3"/>
      <c r="C52" s="5"/>
      <c r="D52" s="3"/>
      <c r="E52" s="6"/>
      <c r="F52" s="7"/>
      <c r="G52" s="7"/>
      <c r="H52" s="7"/>
      <c r="I52" s="3"/>
      <c r="J52" s="7"/>
      <c r="K52" s="7"/>
      <c r="L52" s="7"/>
      <c r="M52" s="7"/>
      <c r="N52" s="3"/>
      <c r="O52" s="7"/>
      <c r="P52" s="7"/>
      <c r="Q52" s="7"/>
      <c r="R52" s="7"/>
      <c r="S52" s="3"/>
      <c r="T52" s="7">
        <f t="shared" si="0"/>
        <v>0</v>
      </c>
      <c r="U52" s="1"/>
      <c r="V52" s="2">
        <f t="shared" si="1"/>
        <v>0</v>
      </c>
      <c r="W52" s="1"/>
    </row>
    <row r="53" spans="1:23" x14ac:dyDescent="0.2">
      <c r="A53" s="25" t="s">
        <v>147</v>
      </c>
      <c r="B53" s="3"/>
      <c r="C53" s="5"/>
      <c r="D53" s="3"/>
      <c r="E53" s="7"/>
      <c r="F53" s="7">
        <v>2940</v>
      </c>
      <c r="G53" s="7"/>
      <c r="H53" s="7">
        <v>300</v>
      </c>
      <c r="I53" s="3"/>
      <c r="J53" s="7">
        <v>2200</v>
      </c>
      <c r="K53" s="7">
        <v>999.99999999999989</v>
      </c>
      <c r="L53" s="7">
        <v>600</v>
      </c>
      <c r="M53" s="7"/>
      <c r="N53" s="3"/>
      <c r="O53" s="7">
        <v>600</v>
      </c>
      <c r="P53" s="7">
        <v>1200</v>
      </c>
      <c r="Q53" s="7">
        <v>1200</v>
      </c>
      <c r="R53" s="7">
        <v>700</v>
      </c>
      <c r="S53" s="3"/>
      <c r="T53" s="7">
        <f t="shared" si="0"/>
        <v>10740</v>
      </c>
      <c r="U53" s="1"/>
      <c r="V53" s="42">
        <v>0</v>
      </c>
      <c r="W53" s="1"/>
    </row>
    <row r="54" spans="1:23" x14ac:dyDescent="0.2">
      <c r="A54" s="4" t="s">
        <v>87</v>
      </c>
      <c r="B54" s="3"/>
      <c r="C54" s="5" t="s">
        <v>45</v>
      </c>
      <c r="D54" s="3"/>
      <c r="E54" s="7"/>
      <c r="F54" s="7"/>
      <c r="G54" s="7"/>
      <c r="H54" s="7"/>
      <c r="I54" s="3"/>
      <c r="J54" s="7"/>
      <c r="K54" s="7"/>
      <c r="L54" s="7"/>
      <c r="M54" s="7"/>
      <c r="N54" s="3"/>
      <c r="O54" s="7"/>
      <c r="P54" s="7">
        <v>2400</v>
      </c>
      <c r="Q54" s="7"/>
      <c r="R54" s="7"/>
      <c r="S54" s="3"/>
      <c r="T54" s="7">
        <f t="shared" si="0"/>
        <v>2400</v>
      </c>
      <c r="U54" s="1"/>
      <c r="V54" s="2">
        <f t="shared" si="1"/>
        <v>1</v>
      </c>
      <c r="W54" s="1"/>
    </row>
    <row r="55" spans="1:23" x14ac:dyDescent="0.2">
      <c r="A55" s="4" t="s">
        <v>144</v>
      </c>
      <c r="B55" s="3"/>
      <c r="C55" s="5" t="s">
        <v>46</v>
      </c>
      <c r="D55" s="3"/>
      <c r="E55" s="7"/>
      <c r="F55" s="7">
        <v>1638</v>
      </c>
      <c r="G55" s="7"/>
      <c r="H55" s="7"/>
      <c r="I55" s="3"/>
      <c r="J55" s="7">
        <v>14242</v>
      </c>
      <c r="K55" s="7"/>
      <c r="L55" s="7"/>
      <c r="M55" s="7"/>
      <c r="N55" s="3"/>
      <c r="O55" s="7">
        <v>7230</v>
      </c>
      <c r="P55" s="7"/>
      <c r="Q55" s="7"/>
      <c r="R55" s="7"/>
      <c r="S55" s="3"/>
      <c r="T55" s="7">
        <f t="shared" si="0"/>
        <v>23110</v>
      </c>
      <c r="U55" s="1"/>
      <c r="V55" s="2">
        <f t="shared" si="1"/>
        <v>1</v>
      </c>
      <c r="W55" s="1"/>
    </row>
    <row r="56" spans="1:23" x14ac:dyDescent="0.2">
      <c r="A56" s="4" t="s">
        <v>59</v>
      </c>
      <c r="B56" s="3"/>
      <c r="C56" s="5"/>
      <c r="D56" s="3"/>
      <c r="E56" s="7"/>
      <c r="F56" s="7"/>
      <c r="G56" s="7"/>
      <c r="H56" s="7"/>
      <c r="I56" s="3"/>
      <c r="J56" s="7">
        <v>168</v>
      </c>
      <c r="K56" s="7"/>
      <c r="L56" s="7"/>
      <c r="M56" s="7"/>
      <c r="N56" s="3"/>
      <c r="O56" s="7">
        <v>20</v>
      </c>
      <c r="P56" s="7">
        <v>50</v>
      </c>
      <c r="Q56" s="7"/>
      <c r="R56" s="7"/>
      <c r="S56" s="3"/>
      <c r="T56" s="7">
        <f t="shared" si="0"/>
        <v>238</v>
      </c>
      <c r="U56" s="1"/>
      <c r="V56" s="2">
        <f t="shared" si="1"/>
        <v>1</v>
      </c>
      <c r="W56" s="1"/>
    </row>
    <row r="57" spans="1:23" x14ac:dyDescent="0.2">
      <c r="A57" s="4" t="s">
        <v>15</v>
      </c>
      <c r="B57" s="3"/>
      <c r="C57" s="5" t="s">
        <v>47</v>
      </c>
      <c r="D57" s="3"/>
      <c r="E57" s="7"/>
      <c r="F57" s="7"/>
      <c r="G57" s="7"/>
      <c r="H57" s="7"/>
      <c r="I57" s="3"/>
      <c r="J57" s="7">
        <v>12000</v>
      </c>
      <c r="K57" s="7"/>
      <c r="L57" s="7">
        <v>5000</v>
      </c>
      <c r="M57" s="7">
        <v>11500</v>
      </c>
      <c r="N57" s="3"/>
      <c r="O57" s="7">
        <v>6500</v>
      </c>
      <c r="P57" s="7"/>
      <c r="Q57" s="7">
        <v>5500</v>
      </c>
      <c r="R57" s="7">
        <v>12175</v>
      </c>
      <c r="S57" s="3"/>
      <c r="T57" s="7">
        <f t="shared" si="0"/>
        <v>52675</v>
      </c>
      <c r="U57" s="1"/>
      <c r="V57" s="2">
        <f t="shared" si="1"/>
        <v>1</v>
      </c>
      <c r="W57" s="1"/>
    </row>
    <row r="58" spans="1:23" x14ac:dyDescent="0.2">
      <c r="A58" s="4" t="s">
        <v>86</v>
      </c>
      <c r="B58" s="3"/>
      <c r="C58" s="5" t="s">
        <v>45</v>
      </c>
      <c r="D58" s="3"/>
      <c r="E58" s="7"/>
      <c r="F58" s="7"/>
      <c r="G58" s="7"/>
      <c r="H58" s="7"/>
      <c r="I58" s="3"/>
      <c r="J58" s="7"/>
      <c r="K58" s="7"/>
      <c r="L58" s="7"/>
      <c r="M58" s="7"/>
      <c r="N58" s="3"/>
      <c r="O58" s="7"/>
      <c r="P58" s="7"/>
      <c r="Q58" s="7"/>
      <c r="R58" s="7">
        <v>1800</v>
      </c>
      <c r="S58" s="3"/>
      <c r="T58" s="7">
        <f t="shared" si="0"/>
        <v>1800</v>
      </c>
      <c r="U58" s="1"/>
      <c r="V58" s="2">
        <f t="shared" si="1"/>
        <v>1</v>
      </c>
      <c r="W58" s="1"/>
    </row>
    <row r="59" spans="1:23" x14ac:dyDescent="0.2">
      <c r="A59" s="4" t="s">
        <v>66</v>
      </c>
      <c r="B59" s="3"/>
      <c r="C59" s="5"/>
      <c r="D59" s="3"/>
      <c r="E59" s="7"/>
      <c r="F59" s="7"/>
      <c r="G59" s="7"/>
      <c r="H59" s="7"/>
      <c r="I59" s="3"/>
      <c r="J59" s="7"/>
      <c r="K59" s="7">
        <v>6796.0000000000009</v>
      </c>
      <c r="L59" s="7"/>
      <c r="M59" s="7">
        <v>14745</v>
      </c>
      <c r="N59" s="3"/>
      <c r="O59" s="7"/>
      <c r="P59" s="7"/>
      <c r="Q59" s="7">
        <v>4000</v>
      </c>
      <c r="R59" s="7"/>
      <c r="S59" s="3"/>
      <c r="T59" s="7">
        <f t="shared" si="0"/>
        <v>25541</v>
      </c>
      <c r="U59" s="1"/>
      <c r="V59" s="2">
        <f t="shared" si="1"/>
        <v>1</v>
      </c>
      <c r="W59" s="1"/>
    </row>
    <row r="60" spans="1:23" x14ac:dyDescent="0.2">
      <c r="A60" s="4" t="s">
        <v>16</v>
      </c>
      <c r="B60" s="3"/>
      <c r="C60" s="5" t="s">
        <v>45</v>
      </c>
      <c r="D60" s="3"/>
      <c r="E60" s="7"/>
      <c r="F60" s="7"/>
      <c r="G60" s="7"/>
      <c r="H60" s="7"/>
      <c r="I60" s="3"/>
      <c r="J60" s="7">
        <v>5909</v>
      </c>
      <c r="K60" s="7"/>
      <c r="L60" s="7"/>
      <c r="M60" s="7"/>
      <c r="N60" s="3"/>
      <c r="O60" s="7">
        <v>8758</v>
      </c>
      <c r="P60" s="7"/>
      <c r="Q60" s="7"/>
      <c r="R60" s="7">
        <v>16082</v>
      </c>
      <c r="S60" s="3"/>
      <c r="T60" s="7">
        <f t="shared" si="0"/>
        <v>30749</v>
      </c>
      <c r="U60" s="1"/>
      <c r="V60" s="2">
        <f t="shared" si="1"/>
        <v>1</v>
      </c>
      <c r="W60" s="1"/>
    </row>
    <row r="61" spans="1:23" x14ac:dyDescent="0.2">
      <c r="A61" s="4" t="s">
        <v>17</v>
      </c>
      <c r="B61" s="3"/>
      <c r="C61" s="5" t="s">
        <v>46</v>
      </c>
      <c r="D61" s="3"/>
      <c r="E61" s="7"/>
      <c r="F61" s="7">
        <v>289</v>
      </c>
      <c r="G61" s="7"/>
      <c r="H61" s="7">
        <v>1594</v>
      </c>
      <c r="I61" s="3"/>
      <c r="J61" s="7"/>
      <c r="K61" s="7"/>
      <c r="L61" s="7"/>
      <c r="M61" s="7"/>
      <c r="N61" s="3"/>
      <c r="O61" s="7"/>
      <c r="P61" s="7"/>
      <c r="Q61" s="7"/>
      <c r="R61" s="7"/>
      <c r="S61" s="3"/>
      <c r="T61" s="7">
        <f t="shared" si="0"/>
        <v>1883</v>
      </c>
      <c r="U61" s="1"/>
      <c r="V61" s="2">
        <f t="shared" si="1"/>
        <v>1</v>
      </c>
      <c r="W61" s="1"/>
    </row>
    <row r="62" spans="1:23" x14ac:dyDescent="0.2">
      <c r="A62" s="4" t="s">
        <v>18</v>
      </c>
      <c r="B62" s="3"/>
      <c r="C62" s="5" t="s">
        <v>46</v>
      </c>
      <c r="D62" s="3"/>
      <c r="E62" s="7">
        <v>8955</v>
      </c>
      <c r="F62" s="7">
        <v>48132</v>
      </c>
      <c r="G62" s="7">
        <v>35122</v>
      </c>
      <c r="H62" s="7"/>
      <c r="I62" s="3"/>
      <c r="J62" s="7"/>
      <c r="K62" s="7"/>
      <c r="L62" s="7"/>
      <c r="M62" s="7"/>
      <c r="N62" s="3"/>
      <c r="O62" s="7">
        <v>21947</v>
      </c>
      <c r="P62" s="7"/>
      <c r="Q62" s="7">
        <v>2430</v>
      </c>
      <c r="R62" s="7">
        <v>21332</v>
      </c>
      <c r="S62" s="3"/>
      <c r="T62" s="7">
        <f t="shared" si="0"/>
        <v>137918</v>
      </c>
      <c r="U62" s="1"/>
      <c r="V62" s="2">
        <f t="shared" si="1"/>
        <v>1</v>
      </c>
      <c r="W62" s="1"/>
    </row>
    <row r="63" spans="1:23" x14ac:dyDescent="0.2">
      <c r="A63" s="4" t="s">
        <v>19</v>
      </c>
      <c r="B63" s="3"/>
      <c r="C63" s="5" t="s">
        <v>46</v>
      </c>
      <c r="D63" s="3"/>
      <c r="E63" s="7"/>
      <c r="F63" s="7"/>
      <c r="G63" s="7"/>
      <c r="H63" s="7"/>
      <c r="I63" s="3"/>
      <c r="J63" s="7"/>
      <c r="K63" s="7"/>
      <c r="L63" s="7"/>
      <c r="M63" s="7">
        <v>30</v>
      </c>
      <c r="N63" s="3"/>
      <c r="O63" s="7"/>
      <c r="P63" s="7"/>
      <c r="Q63" s="7"/>
      <c r="R63" s="7">
        <v>420</v>
      </c>
      <c r="S63" s="3"/>
      <c r="T63" s="7">
        <f t="shared" si="0"/>
        <v>450</v>
      </c>
      <c r="U63" s="1"/>
      <c r="V63" s="2">
        <f t="shared" si="1"/>
        <v>1</v>
      </c>
      <c r="W63" s="1"/>
    </row>
    <row r="64" spans="1:23" x14ac:dyDescent="0.2">
      <c r="A64" s="4" t="s">
        <v>20</v>
      </c>
      <c r="B64" s="3"/>
      <c r="C64" s="5" t="s">
        <v>47</v>
      </c>
      <c r="D64" s="3"/>
      <c r="E64" s="7"/>
      <c r="F64" s="7"/>
      <c r="G64" s="7">
        <v>2500</v>
      </c>
      <c r="H64" s="7"/>
      <c r="I64" s="3"/>
      <c r="J64" s="7"/>
      <c r="K64" s="7"/>
      <c r="L64" s="7"/>
      <c r="M64" s="7"/>
      <c r="N64" s="3"/>
      <c r="O64" s="7"/>
      <c r="P64" s="7"/>
      <c r="Q64" s="7">
        <v>158545</v>
      </c>
      <c r="R64" s="7">
        <v>43446</v>
      </c>
      <c r="S64" s="3"/>
      <c r="T64" s="7">
        <f t="shared" si="0"/>
        <v>204491</v>
      </c>
      <c r="U64" s="1"/>
      <c r="V64" s="2">
        <f t="shared" si="1"/>
        <v>1</v>
      </c>
      <c r="W64" s="1"/>
    </row>
    <row r="65" spans="1:23" x14ac:dyDescent="0.2">
      <c r="A65" s="4" t="s">
        <v>21</v>
      </c>
      <c r="B65" s="3"/>
      <c r="C65" s="5" t="s">
        <v>45</v>
      </c>
      <c r="D65" s="3"/>
      <c r="E65" s="7"/>
      <c r="F65" s="7"/>
      <c r="G65" s="7"/>
      <c r="H65" s="7"/>
      <c r="I65" s="3"/>
      <c r="J65" s="7"/>
      <c r="K65" s="7"/>
      <c r="L65" s="7"/>
      <c r="M65" s="7"/>
      <c r="N65" s="3"/>
      <c r="O65" s="7"/>
      <c r="P65" s="7"/>
      <c r="Q65" s="7">
        <v>91928</v>
      </c>
      <c r="R65" s="7"/>
      <c r="S65" s="3"/>
      <c r="T65" s="7">
        <f t="shared" si="0"/>
        <v>91928</v>
      </c>
      <c r="U65" s="1"/>
      <c r="V65" s="2">
        <f t="shared" si="1"/>
        <v>1</v>
      </c>
      <c r="W65" s="1"/>
    </row>
    <row r="66" spans="1:23" x14ac:dyDescent="0.2">
      <c r="A66" s="4" t="s">
        <v>141</v>
      </c>
      <c r="B66" s="3"/>
      <c r="C66" s="5"/>
      <c r="D66" s="3"/>
      <c r="E66" s="6"/>
      <c r="F66" s="7"/>
      <c r="G66" s="7"/>
      <c r="H66" s="7"/>
      <c r="I66" s="3"/>
      <c r="J66" s="7"/>
      <c r="K66" s="7"/>
      <c r="L66" s="7"/>
      <c r="M66" s="7"/>
      <c r="N66" s="3"/>
      <c r="O66" s="7"/>
      <c r="P66" s="7"/>
      <c r="Q66" s="7"/>
      <c r="R66" s="7"/>
      <c r="S66" s="3"/>
      <c r="T66" s="7">
        <f t="shared" si="0"/>
        <v>0</v>
      </c>
      <c r="U66" s="1"/>
      <c r="V66" s="2">
        <f t="shared" si="1"/>
        <v>0</v>
      </c>
      <c r="W66" s="1"/>
    </row>
    <row r="67" spans="1:23" x14ac:dyDescent="0.2">
      <c r="A67" s="4" t="s">
        <v>106</v>
      </c>
      <c r="B67" s="3"/>
      <c r="C67" s="5"/>
      <c r="D67" s="3"/>
      <c r="E67" s="6"/>
      <c r="F67" s="7"/>
      <c r="G67" s="7"/>
      <c r="H67" s="7"/>
      <c r="I67" s="3"/>
      <c r="J67" s="7"/>
      <c r="K67" s="7"/>
      <c r="L67" s="7"/>
      <c r="M67" s="7"/>
      <c r="N67" s="3"/>
      <c r="O67" s="7"/>
      <c r="P67" s="7"/>
      <c r="Q67" s="7"/>
      <c r="R67" s="7"/>
      <c r="S67" s="3"/>
      <c r="T67" s="7">
        <f t="shared" si="0"/>
        <v>0</v>
      </c>
      <c r="U67" s="1"/>
      <c r="V67" s="2">
        <f t="shared" si="1"/>
        <v>0</v>
      </c>
      <c r="W67" s="1"/>
    </row>
    <row r="68" spans="1:23" x14ac:dyDescent="0.2">
      <c r="A68" s="4" t="s">
        <v>22</v>
      </c>
      <c r="B68" s="3"/>
      <c r="C68" s="5" t="s">
        <v>46</v>
      </c>
      <c r="D68" s="3"/>
      <c r="E68" s="7"/>
      <c r="F68" s="7"/>
      <c r="G68" s="7"/>
      <c r="H68" s="7"/>
      <c r="I68" s="3"/>
      <c r="J68" s="7"/>
      <c r="K68" s="7"/>
      <c r="L68" s="7">
        <v>150</v>
      </c>
      <c r="M68" s="7"/>
      <c r="N68" s="3"/>
      <c r="O68" s="7">
        <v>4356</v>
      </c>
      <c r="P68" s="7"/>
      <c r="Q68" s="7"/>
      <c r="R68" s="7"/>
      <c r="S68" s="3"/>
      <c r="T68" s="7">
        <f t="shared" si="0"/>
        <v>4506</v>
      </c>
      <c r="U68" s="1"/>
      <c r="V68" s="2">
        <f t="shared" si="1"/>
        <v>1</v>
      </c>
      <c r="W68" s="1"/>
    </row>
    <row r="69" spans="1:23" x14ac:dyDescent="0.2">
      <c r="A69" s="4" t="s">
        <v>84</v>
      </c>
      <c r="B69" s="3"/>
      <c r="C69" s="5"/>
      <c r="D69" s="3"/>
      <c r="E69" s="7"/>
      <c r="F69" s="7"/>
      <c r="G69" s="7"/>
      <c r="H69" s="7"/>
      <c r="I69" s="3"/>
      <c r="J69" s="7"/>
      <c r="K69" s="7"/>
      <c r="L69" s="7"/>
      <c r="M69" s="7"/>
      <c r="N69" s="3"/>
      <c r="O69" s="7">
        <v>24</v>
      </c>
      <c r="P69" s="7"/>
      <c r="Q69" s="7"/>
      <c r="R69" s="7"/>
      <c r="S69" s="3"/>
      <c r="T69" s="7">
        <f t="shared" si="0"/>
        <v>24</v>
      </c>
      <c r="U69" s="1"/>
      <c r="V69" s="2">
        <f t="shared" si="1"/>
        <v>1</v>
      </c>
      <c r="W69" s="1"/>
    </row>
    <row r="70" spans="1:23" x14ac:dyDescent="0.2">
      <c r="A70" s="4" t="s">
        <v>107</v>
      </c>
      <c r="B70" s="3"/>
      <c r="C70" s="5"/>
      <c r="D70" s="3"/>
      <c r="E70" s="6"/>
      <c r="F70" s="7"/>
      <c r="G70" s="7"/>
      <c r="H70" s="7"/>
      <c r="I70" s="3"/>
      <c r="J70" s="7"/>
      <c r="K70" s="7"/>
      <c r="L70" s="7"/>
      <c r="M70" s="7"/>
      <c r="N70" s="3"/>
      <c r="O70" s="7"/>
      <c r="P70" s="7"/>
      <c r="Q70" s="7"/>
      <c r="R70" s="7"/>
      <c r="S70" s="3"/>
      <c r="T70" s="7">
        <f t="shared" ref="T70:T133" si="2">SUM(E70:S70)</f>
        <v>0</v>
      </c>
      <c r="U70" s="1"/>
      <c r="V70" s="2">
        <f t="shared" ref="V70:V133" si="3">IF(T70&gt;0, 1,0)</f>
        <v>0</v>
      </c>
      <c r="W70" s="1"/>
    </row>
    <row r="71" spans="1:23" x14ac:dyDescent="0.2">
      <c r="A71" s="4" t="s">
        <v>23</v>
      </c>
      <c r="B71" s="3"/>
      <c r="C71" s="5" t="s">
        <v>47</v>
      </c>
      <c r="D71" s="3"/>
      <c r="E71" s="7">
        <v>28120</v>
      </c>
      <c r="F71" s="7"/>
      <c r="G71" s="7">
        <v>48825</v>
      </c>
      <c r="H71" s="7"/>
      <c r="I71" s="3"/>
      <c r="J71" s="7">
        <v>40777</v>
      </c>
      <c r="K71" s="7">
        <v>18181</v>
      </c>
      <c r="L71" s="7"/>
      <c r="M71" s="7">
        <v>100000</v>
      </c>
      <c r="N71" s="3"/>
      <c r="O71" s="7"/>
      <c r="P71" s="7"/>
      <c r="Q71" s="7">
        <v>67000</v>
      </c>
      <c r="R71" s="7">
        <v>112228</v>
      </c>
      <c r="S71" s="3"/>
      <c r="T71" s="7">
        <f t="shared" si="2"/>
        <v>415131</v>
      </c>
      <c r="U71" s="1"/>
      <c r="V71" s="2">
        <f t="shared" si="3"/>
        <v>1</v>
      </c>
      <c r="W71" s="1"/>
    </row>
    <row r="72" spans="1:23" x14ac:dyDescent="0.2">
      <c r="A72" s="4" t="s">
        <v>108</v>
      </c>
      <c r="B72" s="3"/>
      <c r="C72" s="5"/>
      <c r="D72" s="3"/>
      <c r="E72" s="6"/>
      <c r="F72" s="7"/>
      <c r="G72" s="7"/>
      <c r="H72" s="7"/>
      <c r="I72" s="3"/>
      <c r="J72" s="7"/>
      <c r="K72" s="7"/>
      <c r="L72" s="7"/>
      <c r="M72" s="7"/>
      <c r="N72" s="3"/>
      <c r="O72" s="7"/>
      <c r="P72" s="7"/>
      <c r="Q72" s="7"/>
      <c r="R72" s="7"/>
      <c r="S72" s="3"/>
      <c r="T72" s="7">
        <f t="shared" si="2"/>
        <v>0</v>
      </c>
      <c r="U72" s="1"/>
      <c r="V72" s="2">
        <f t="shared" si="3"/>
        <v>0</v>
      </c>
      <c r="W72" s="1"/>
    </row>
    <row r="73" spans="1:23" x14ac:dyDescent="0.2">
      <c r="A73" s="4" t="s">
        <v>109</v>
      </c>
      <c r="B73" s="3"/>
      <c r="C73" s="5"/>
      <c r="D73" s="3"/>
      <c r="E73" s="6"/>
      <c r="F73" s="7"/>
      <c r="G73" s="7"/>
      <c r="H73" s="7"/>
      <c r="I73" s="3"/>
      <c r="J73" s="7"/>
      <c r="K73" s="7"/>
      <c r="L73" s="7"/>
      <c r="M73" s="7"/>
      <c r="N73" s="3"/>
      <c r="O73" s="7"/>
      <c r="P73" s="7"/>
      <c r="Q73" s="7"/>
      <c r="R73" s="7"/>
      <c r="S73" s="3"/>
      <c r="T73" s="7">
        <f t="shared" si="2"/>
        <v>0</v>
      </c>
      <c r="U73" s="1"/>
      <c r="V73" s="2">
        <f t="shared" si="3"/>
        <v>0</v>
      </c>
      <c r="W73" s="1"/>
    </row>
    <row r="74" spans="1:23" x14ac:dyDescent="0.2">
      <c r="A74" s="4" t="s">
        <v>85</v>
      </c>
      <c r="B74" s="3"/>
      <c r="C74" s="5"/>
      <c r="D74" s="3"/>
      <c r="E74" s="7"/>
      <c r="F74" s="7"/>
      <c r="G74" s="7"/>
      <c r="H74" s="7"/>
      <c r="I74" s="3"/>
      <c r="J74" s="7"/>
      <c r="K74" s="7"/>
      <c r="L74" s="7"/>
      <c r="M74" s="7"/>
      <c r="N74" s="3"/>
      <c r="O74" s="7">
        <v>300</v>
      </c>
      <c r="P74" s="7">
        <v>300</v>
      </c>
      <c r="Q74" s="7">
        <v>400</v>
      </c>
      <c r="R74" s="7"/>
      <c r="S74" s="3"/>
      <c r="T74" s="7">
        <f t="shared" si="2"/>
        <v>1000</v>
      </c>
      <c r="U74" s="1"/>
      <c r="V74" s="2">
        <f t="shared" si="3"/>
        <v>1</v>
      </c>
      <c r="W74" s="1"/>
    </row>
    <row r="75" spans="1:23" x14ac:dyDescent="0.2">
      <c r="A75" s="4" t="s">
        <v>145</v>
      </c>
      <c r="B75" s="3"/>
      <c r="C75" s="5"/>
      <c r="D75" s="3"/>
      <c r="E75" s="7"/>
      <c r="F75" s="7"/>
      <c r="G75" s="7"/>
      <c r="H75" s="7"/>
      <c r="I75" s="3"/>
      <c r="J75" s="7"/>
      <c r="K75" s="7">
        <v>750</v>
      </c>
      <c r="L75" s="7"/>
      <c r="M75" s="7"/>
      <c r="N75" s="3"/>
      <c r="O75" s="7"/>
      <c r="P75" s="7"/>
      <c r="Q75" s="7">
        <v>1780</v>
      </c>
      <c r="R75" s="7"/>
      <c r="S75" s="3"/>
      <c r="T75" s="7">
        <f t="shared" si="2"/>
        <v>2530</v>
      </c>
      <c r="U75" s="1"/>
      <c r="V75" s="2">
        <f t="shared" si="3"/>
        <v>1</v>
      </c>
      <c r="W75" s="1"/>
    </row>
    <row r="76" spans="1:23" x14ac:dyDescent="0.2">
      <c r="A76" s="4" t="s">
        <v>110</v>
      </c>
      <c r="B76" s="3"/>
      <c r="C76" s="5"/>
      <c r="D76" s="3"/>
      <c r="E76" s="6"/>
      <c r="F76" s="7"/>
      <c r="G76" s="7"/>
      <c r="H76" s="7"/>
      <c r="I76" s="3"/>
      <c r="J76" s="7"/>
      <c r="K76" s="7"/>
      <c r="L76" s="7"/>
      <c r="M76" s="7"/>
      <c r="N76" s="3"/>
      <c r="O76" s="7"/>
      <c r="P76" s="7">
        <v>30</v>
      </c>
      <c r="Q76" s="7"/>
      <c r="R76" s="7"/>
      <c r="S76" s="3"/>
      <c r="T76" s="7">
        <f t="shared" si="2"/>
        <v>30</v>
      </c>
      <c r="U76" s="1"/>
      <c r="V76" s="2">
        <f t="shared" si="3"/>
        <v>1</v>
      </c>
      <c r="W76" s="1"/>
    </row>
    <row r="77" spans="1:23" x14ac:dyDescent="0.2">
      <c r="A77" s="4" t="s">
        <v>52</v>
      </c>
      <c r="B77" s="3"/>
      <c r="C77" s="5"/>
      <c r="D77" s="3"/>
      <c r="E77" s="7"/>
      <c r="F77" s="7"/>
      <c r="G77" s="7">
        <v>3013</v>
      </c>
      <c r="H77" s="7"/>
      <c r="I77" s="3"/>
      <c r="J77" s="7"/>
      <c r="K77" s="7">
        <v>12820</v>
      </c>
      <c r="L77" s="7"/>
      <c r="M77" s="7"/>
      <c r="N77" s="3"/>
      <c r="O77" s="7">
        <v>11700</v>
      </c>
      <c r="P77" s="7">
        <v>3100</v>
      </c>
      <c r="Q77" s="7"/>
      <c r="R77" s="7">
        <v>21005</v>
      </c>
      <c r="S77" s="3"/>
      <c r="T77" s="7">
        <f t="shared" si="2"/>
        <v>51638</v>
      </c>
      <c r="U77" s="1"/>
      <c r="V77" s="2">
        <f t="shared" si="3"/>
        <v>1</v>
      </c>
      <c r="W77" s="1"/>
    </row>
    <row r="78" spans="1:23" x14ac:dyDescent="0.2">
      <c r="A78" s="4" t="s">
        <v>53</v>
      </c>
      <c r="B78" s="3"/>
      <c r="C78" s="5"/>
      <c r="D78" s="3"/>
      <c r="E78" s="7"/>
      <c r="F78" s="7"/>
      <c r="G78" s="7">
        <v>2267</v>
      </c>
      <c r="H78" s="7"/>
      <c r="I78" s="3"/>
      <c r="J78" s="7">
        <v>5000</v>
      </c>
      <c r="K78" s="7"/>
      <c r="L78" s="7"/>
      <c r="M78" s="7"/>
      <c r="N78" s="3"/>
      <c r="O78" s="7"/>
      <c r="P78" s="7">
        <v>5251</v>
      </c>
      <c r="Q78" s="7"/>
      <c r="R78" s="7"/>
      <c r="S78" s="3"/>
      <c r="T78" s="7">
        <f t="shared" si="2"/>
        <v>12518</v>
      </c>
      <c r="U78" s="1"/>
      <c r="V78" s="2">
        <f t="shared" si="3"/>
        <v>1</v>
      </c>
      <c r="W78" s="1"/>
    </row>
    <row r="79" spans="1:23" x14ac:dyDescent="0.2">
      <c r="A79" s="4" t="s">
        <v>111</v>
      </c>
      <c r="B79" s="3"/>
      <c r="C79" s="5"/>
      <c r="D79" s="3"/>
      <c r="E79" s="6"/>
      <c r="F79" s="7"/>
      <c r="G79" s="7"/>
      <c r="H79" s="7"/>
      <c r="I79" s="3"/>
      <c r="J79" s="7"/>
      <c r="K79" s="7"/>
      <c r="L79" s="7"/>
      <c r="M79" s="7"/>
      <c r="N79" s="3"/>
      <c r="O79" s="7"/>
      <c r="P79" s="7"/>
      <c r="Q79" s="7">
        <v>2400</v>
      </c>
      <c r="R79" s="7"/>
      <c r="S79" s="3"/>
      <c r="T79" s="7">
        <f t="shared" si="2"/>
        <v>2400</v>
      </c>
      <c r="U79" s="1"/>
      <c r="V79" s="2">
        <f t="shared" si="3"/>
        <v>1</v>
      </c>
      <c r="W79" s="1"/>
    </row>
    <row r="80" spans="1:23" x14ac:dyDescent="0.2">
      <c r="A80" s="4" t="s">
        <v>24</v>
      </c>
      <c r="B80" s="3"/>
      <c r="C80" s="5" t="s">
        <v>46</v>
      </c>
      <c r="D80" s="3"/>
      <c r="E80" s="7"/>
      <c r="F80" s="7"/>
      <c r="G80" s="7"/>
      <c r="H80" s="7"/>
      <c r="I80" s="3"/>
      <c r="J80" s="7"/>
      <c r="K80" s="7"/>
      <c r="L80" s="7">
        <v>1457</v>
      </c>
      <c r="M80" s="7"/>
      <c r="N80" s="3"/>
      <c r="O80" s="7"/>
      <c r="P80" s="7">
        <v>1190</v>
      </c>
      <c r="Q80" s="7">
        <v>1747</v>
      </c>
      <c r="R80" s="7"/>
      <c r="S80" s="3"/>
      <c r="T80" s="7">
        <f t="shared" si="2"/>
        <v>4394</v>
      </c>
      <c r="U80" s="1"/>
      <c r="V80" s="2">
        <f t="shared" si="3"/>
        <v>1</v>
      </c>
      <c r="W80" s="1"/>
    </row>
    <row r="81" spans="1:23" x14ac:dyDescent="0.2">
      <c r="A81" s="4" t="s">
        <v>25</v>
      </c>
      <c r="B81" s="3"/>
      <c r="C81" s="5" t="s">
        <v>47</v>
      </c>
      <c r="D81" s="3"/>
      <c r="E81" s="7">
        <v>23431</v>
      </c>
      <c r="F81" s="7">
        <v>49546</v>
      </c>
      <c r="G81" s="7"/>
      <c r="H81" s="7"/>
      <c r="I81" s="3"/>
      <c r="J81" s="7">
        <v>168122</v>
      </c>
      <c r="K81" s="7"/>
      <c r="L81" s="7"/>
      <c r="M81" s="7">
        <v>49952</v>
      </c>
      <c r="N81" s="3"/>
      <c r="O81" s="7">
        <v>62285</v>
      </c>
      <c r="P81" s="7"/>
      <c r="Q81" s="7"/>
      <c r="R81" s="7"/>
      <c r="S81" s="3"/>
      <c r="T81" s="7">
        <f t="shared" si="2"/>
        <v>353336</v>
      </c>
      <c r="U81" s="1"/>
      <c r="V81" s="2">
        <f t="shared" si="3"/>
        <v>1</v>
      </c>
      <c r="W81" s="1"/>
    </row>
    <row r="82" spans="1:23" x14ac:dyDescent="0.2">
      <c r="A82" s="4" t="s">
        <v>26</v>
      </c>
      <c r="B82" s="3"/>
      <c r="C82" s="5" t="s">
        <v>46</v>
      </c>
      <c r="D82" s="3"/>
      <c r="E82" s="7"/>
      <c r="F82" s="7"/>
      <c r="G82" s="7"/>
      <c r="H82" s="7"/>
      <c r="I82" s="3"/>
      <c r="J82" s="7"/>
      <c r="K82" s="7"/>
      <c r="L82" s="7"/>
      <c r="M82" s="7"/>
      <c r="N82" s="3"/>
      <c r="O82" s="7"/>
      <c r="P82" s="7">
        <v>12</v>
      </c>
      <c r="Q82" s="7"/>
      <c r="R82" s="7"/>
      <c r="S82" s="3"/>
      <c r="T82" s="7">
        <f t="shared" si="2"/>
        <v>12</v>
      </c>
      <c r="U82" s="1"/>
      <c r="V82" s="2">
        <f t="shared" si="3"/>
        <v>1</v>
      </c>
      <c r="W82" s="1"/>
    </row>
    <row r="83" spans="1:23" x14ac:dyDescent="0.2">
      <c r="A83" s="4" t="s">
        <v>112</v>
      </c>
      <c r="B83" s="3"/>
      <c r="C83" s="5" t="s">
        <v>49</v>
      </c>
      <c r="D83" s="3"/>
      <c r="E83" s="6"/>
      <c r="F83" s="7"/>
      <c r="G83" s="7"/>
      <c r="H83" s="7"/>
      <c r="I83" s="3"/>
      <c r="J83" s="7"/>
      <c r="K83" s="7"/>
      <c r="L83" s="7"/>
      <c r="M83" s="7"/>
      <c r="N83" s="3"/>
      <c r="O83" s="7"/>
      <c r="P83" s="7"/>
      <c r="Q83" s="7"/>
      <c r="R83" s="7"/>
      <c r="S83" s="3"/>
      <c r="T83" s="7">
        <f t="shared" si="2"/>
        <v>0</v>
      </c>
      <c r="U83" s="1"/>
      <c r="V83" s="2">
        <f t="shared" si="3"/>
        <v>0</v>
      </c>
      <c r="W83" s="1"/>
    </row>
    <row r="84" spans="1:23" x14ac:dyDescent="0.2">
      <c r="A84" s="4" t="s">
        <v>27</v>
      </c>
      <c r="B84" s="3"/>
      <c r="C84" s="5" t="s">
        <v>45</v>
      </c>
      <c r="D84" s="3"/>
      <c r="E84" s="7"/>
      <c r="F84" s="7"/>
      <c r="G84" s="7">
        <v>13235</v>
      </c>
      <c r="H84" s="7"/>
      <c r="I84" s="3"/>
      <c r="J84" s="7"/>
      <c r="K84" s="7">
        <v>17776</v>
      </c>
      <c r="L84" s="7"/>
      <c r="M84" s="7"/>
      <c r="N84" s="3"/>
      <c r="O84" s="7">
        <v>14536</v>
      </c>
      <c r="P84" s="7">
        <v>6635</v>
      </c>
      <c r="Q84" s="7">
        <v>17723</v>
      </c>
      <c r="R84" s="7"/>
      <c r="S84" s="3"/>
      <c r="T84" s="7">
        <f t="shared" si="2"/>
        <v>69905</v>
      </c>
      <c r="U84" s="1"/>
      <c r="V84" s="2">
        <f t="shared" si="3"/>
        <v>1</v>
      </c>
      <c r="W84" s="1"/>
    </row>
    <row r="85" spans="1:23" x14ac:dyDescent="0.2">
      <c r="A85" s="4" t="s">
        <v>67</v>
      </c>
      <c r="B85" s="3"/>
      <c r="C85" s="5"/>
      <c r="D85" s="3"/>
      <c r="E85" s="7"/>
      <c r="F85" s="7"/>
      <c r="G85" s="7"/>
      <c r="H85" s="7"/>
      <c r="I85" s="3"/>
      <c r="J85" s="7"/>
      <c r="K85" s="7">
        <v>1163</v>
      </c>
      <c r="L85" s="7"/>
      <c r="M85" s="7"/>
      <c r="N85" s="3"/>
      <c r="O85" s="7"/>
      <c r="P85" s="7"/>
      <c r="Q85" s="7"/>
      <c r="R85" s="7"/>
      <c r="S85" s="3"/>
      <c r="T85" s="7">
        <f t="shared" si="2"/>
        <v>1163</v>
      </c>
      <c r="U85" s="1"/>
      <c r="V85" s="2">
        <f t="shared" si="3"/>
        <v>1</v>
      </c>
      <c r="W85" s="1"/>
    </row>
    <row r="86" spans="1:23" x14ac:dyDescent="0.2">
      <c r="A86" s="4" t="s">
        <v>56</v>
      </c>
      <c r="B86" s="3"/>
      <c r="C86" s="5"/>
      <c r="D86" s="3"/>
      <c r="E86" s="7"/>
      <c r="F86" s="7"/>
      <c r="G86" s="7"/>
      <c r="H86" s="7">
        <v>200</v>
      </c>
      <c r="I86" s="3"/>
      <c r="J86" s="7"/>
      <c r="K86" s="7"/>
      <c r="L86" s="7"/>
      <c r="M86" s="7"/>
      <c r="N86" s="3"/>
      <c r="O86" s="7"/>
      <c r="P86" s="7"/>
      <c r="Q86" s="7">
        <v>289</v>
      </c>
      <c r="R86" s="7">
        <v>86</v>
      </c>
      <c r="S86" s="3"/>
      <c r="T86" s="7">
        <f t="shared" si="2"/>
        <v>575</v>
      </c>
      <c r="U86" s="1"/>
      <c r="V86" s="2">
        <f t="shared" si="3"/>
        <v>1</v>
      </c>
      <c r="W86" s="1"/>
    </row>
    <row r="87" spans="1:23" x14ac:dyDescent="0.2">
      <c r="A87" s="4" t="s">
        <v>140</v>
      </c>
      <c r="B87" s="3"/>
      <c r="C87" s="5"/>
      <c r="D87" s="3"/>
      <c r="E87" s="6"/>
      <c r="F87" s="7"/>
      <c r="G87" s="7"/>
      <c r="H87" s="7"/>
      <c r="I87" s="3"/>
      <c r="J87" s="7"/>
      <c r="K87" s="7"/>
      <c r="L87" s="7"/>
      <c r="M87" s="7"/>
      <c r="N87" s="3"/>
      <c r="O87" s="7"/>
      <c r="P87" s="7"/>
      <c r="Q87" s="7"/>
      <c r="R87" s="7"/>
      <c r="S87" s="3"/>
      <c r="T87" s="7">
        <f t="shared" si="2"/>
        <v>0</v>
      </c>
      <c r="U87" s="1"/>
      <c r="V87" s="2">
        <f t="shared" si="3"/>
        <v>0</v>
      </c>
      <c r="W87" s="1"/>
    </row>
    <row r="88" spans="1:23" x14ac:dyDescent="0.2">
      <c r="A88" s="4" t="s">
        <v>136</v>
      </c>
      <c r="B88" s="3"/>
      <c r="C88" s="5"/>
      <c r="D88" s="3"/>
      <c r="E88" s="7"/>
      <c r="F88" s="7"/>
      <c r="G88" s="7"/>
      <c r="H88" s="7"/>
      <c r="I88" s="3"/>
      <c r="J88" s="7"/>
      <c r="K88" s="7">
        <v>494</v>
      </c>
      <c r="L88" s="7">
        <v>607</v>
      </c>
      <c r="M88" s="7"/>
      <c r="N88" s="3"/>
      <c r="O88" s="7">
        <v>710</v>
      </c>
      <c r="P88" s="7"/>
      <c r="Q88" s="7"/>
      <c r="R88" s="7"/>
      <c r="S88" s="3"/>
      <c r="T88" s="7">
        <f t="shared" si="2"/>
        <v>1811</v>
      </c>
      <c r="U88" s="1"/>
      <c r="V88" s="2">
        <f t="shared" si="3"/>
        <v>1</v>
      </c>
      <c r="W88" s="1"/>
    </row>
    <row r="89" spans="1:23" x14ac:dyDescent="0.2">
      <c r="A89" s="4" t="s">
        <v>113</v>
      </c>
      <c r="B89" s="3"/>
      <c r="C89" s="5"/>
      <c r="D89" s="3"/>
      <c r="E89" s="6"/>
      <c r="F89" s="7"/>
      <c r="G89" s="7"/>
      <c r="H89" s="7"/>
      <c r="I89" s="3"/>
      <c r="J89" s="7"/>
      <c r="K89" s="7"/>
      <c r="L89" s="7"/>
      <c r="M89" s="7"/>
      <c r="N89" s="3"/>
      <c r="O89" s="7"/>
      <c r="P89" s="7"/>
      <c r="Q89" s="7"/>
      <c r="R89" s="7"/>
      <c r="S89" s="3"/>
      <c r="T89" s="7">
        <f t="shared" si="2"/>
        <v>0</v>
      </c>
      <c r="U89" s="1"/>
      <c r="V89" s="2">
        <f t="shared" si="3"/>
        <v>0</v>
      </c>
      <c r="W89" s="1"/>
    </row>
    <row r="90" spans="1:23" x14ac:dyDescent="0.2">
      <c r="A90" s="4" t="s">
        <v>114</v>
      </c>
      <c r="B90" s="3"/>
      <c r="C90" s="5"/>
      <c r="D90" s="3"/>
      <c r="E90" s="6"/>
      <c r="F90" s="7"/>
      <c r="G90" s="7"/>
      <c r="H90" s="7"/>
      <c r="I90" s="3"/>
      <c r="J90" s="7"/>
      <c r="K90" s="7"/>
      <c r="L90" s="7"/>
      <c r="M90" s="7"/>
      <c r="N90" s="3"/>
      <c r="O90" s="7"/>
      <c r="P90" s="7"/>
      <c r="Q90" s="7"/>
      <c r="R90" s="7"/>
      <c r="S90" s="3"/>
      <c r="T90" s="7">
        <f t="shared" si="2"/>
        <v>0</v>
      </c>
      <c r="U90" s="1"/>
      <c r="V90" s="2">
        <f t="shared" si="3"/>
        <v>0</v>
      </c>
      <c r="W90" s="1"/>
    </row>
    <row r="91" spans="1:23" x14ac:dyDescent="0.2">
      <c r="A91" s="4" t="s">
        <v>115</v>
      </c>
      <c r="B91" s="3"/>
      <c r="C91" s="5"/>
      <c r="D91" s="3"/>
      <c r="E91" s="6"/>
      <c r="F91" s="7"/>
      <c r="G91" s="7"/>
      <c r="H91" s="7"/>
      <c r="I91" s="3"/>
      <c r="J91" s="7"/>
      <c r="K91" s="7"/>
      <c r="L91" s="7"/>
      <c r="M91" s="7"/>
      <c r="N91" s="3"/>
      <c r="O91" s="7"/>
      <c r="P91" s="7"/>
      <c r="Q91" s="7"/>
      <c r="R91" s="7"/>
      <c r="S91" s="3"/>
      <c r="T91" s="7">
        <f t="shared" si="2"/>
        <v>0</v>
      </c>
      <c r="U91" s="1"/>
      <c r="V91" s="2">
        <f t="shared" si="3"/>
        <v>0</v>
      </c>
      <c r="W91" s="1"/>
    </row>
    <row r="92" spans="1:23" x14ac:dyDescent="0.2">
      <c r="A92" s="4" t="s">
        <v>116</v>
      </c>
      <c r="B92" s="3"/>
      <c r="C92" s="5"/>
      <c r="D92" s="3"/>
      <c r="E92" s="6"/>
      <c r="F92" s="7"/>
      <c r="G92" s="7"/>
      <c r="H92" s="7"/>
      <c r="I92" s="3"/>
      <c r="J92" s="7"/>
      <c r="K92" s="7"/>
      <c r="L92" s="7"/>
      <c r="M92" s="7"/>
      <c r="N92" s="3"/>
      <c r="O92" s="7"/>
      <c r="P92" s="7">
        <v>200</v>
      </c>
      <c r="Q92" s="7"/>
      <c r="R92" s="7"/>
      <c r="S92" s="3"/>
      <c r="T92" s="7">
        <f t="shared" si="2"/>
        <v>200</v>
      </c>
      <c r="U92" s="1"/>
      <c r="V92" s="2">
        <f t="shared" si="3"/>
        <v>1</v>
      </c>
      <c r="W92" s="1"/>
    </row>
    <row r="93" spans="1:23" x14ac:dyDescent="0.2">
      <c r="A93" s="4" t="s">
        <v>28</v>
      </c>
      <c r="B93" s="3"/>
      <c r="C93" s="5" t="s">
        <v>47</v>
      </c>
      <c r="D93" s="3"/>
      <c r="E93" s="7"/>
      <c r="F93" s="7"/>
      <c r="G93" s="7">
        <v>100000.00000000001</v>
      </c>
      <c r="H93" s="7">
        <v>47000</v>
      </c>
      <c r="I93" s="3"/>
      <c r="J93" s="7">
        <v>134839</v>
      </c>
      <c r="K93" s="7">
        <v>164168</v>
      </c>
      <c r="L93" s="7">
        <v>30916</v>
      </c>
      <c r="M93" s="7">
        <v>100071</v>
      </c>
      <c r="N93" s="3"/>
      <c r="O93" s="7"/>
      <c r="P93" s="7">
        <v>176556</v>
      </c>
      <c r="Q93" s="7">
        <v>64327</v>
      </c>
      <c r="R93" s="7">
        <v>119120</v>
      </c>
      <c r="S93" s="3"/>
      <c r="T93" s="7">
        <f t="shared" si="2"/>
        <v>936997</v>
      </c>
      <c r="U93" s="1"/>
      <c r="V93" s="2">
        <f t="shared" si="3"/>
        <v>1</v>
      </c>
      <c r="W93" s="1"/>
    </row>
    <row r="94" spans="1:23" x14ac:dyDescent="0.2">
      <c r="A94" s="4" t="s">
        <v>29</v>
      </c>
      <c r="B94" s="3"/>
      <c r="C94" s="5" t="s">
        <v>47</v>
      </c>
      <c r="D94" s="3"/>
      <c r="E94" s="7"/>
      <c r="F94" s="7"/>
      <c r="G94" s="7"/>
      <c r="H94" s="7"/>
      <c r="I94" s="3"/>
      <c r="J94" s="7"/>
      <c r="K94" s="7"/>
      <c r="L94" s="7"/>
      <c r="M94" s="7"/>
      <c r="N94" s="3"/>
      <c r="O94" s="7">
        <v>433</v>
      </c>
      <c r="P94" s="7"/>
      <c r="Q94" s="7">
        <v>1447</v>
      </c>
      <c r="R94" s="7"/>
      <c r="S94" s="3"/>
      <c r="T94" s="7">
        <f t="shared" si="2"/>
        <v>1880</v>
      </c>
      <c r="U94" s="1"/>
      <c r="V94" s="2">
        <f t="shared" si="3"/>
        <v>1</v>
      </c>
      <c r="W94" s="1"/>
    </row>
    <row r="95" spans="1:23" x14ac:dyDescent="0.2">
      <c r="A95" s="4" t="s">
        <v>30</v>
      </c>
      <c r="B95" s="3"/>
      <c r="C95" s="5" t="s">
        <v>47</v>
      </c>
      <c r="D95" s="3"/>
      <c r="E95" s="7">
        <v>30091</v>
      </c>
      <c r="F95" s="7">
        <v>37000</v>
      </c>
      <c r="G95" s="7"/>
      <c r="H95" s="7"/>
      <c r="I95" s="3"/>
      <c r="J95" s="7"/>
      <c r="K95" s="7">
        <v>25387.000000000004</v>
      </c>
      <c r="L95" s="7">
        <v>50</v>
      </c>
      <c r="M95" s="7"/>
      <c r="N95" s="3"/>
      <c r="O95" s="7"/>
      <c r="P95" s="7">
        <v>100</v>
      </c>
      <c r="Q95" s="7"/>
      <c r="R95" s="7"/>
      <c r="S95" s="3"/>
      <c r="T95" s="7">
        <f t="shared" si="2"/>
        <v>92628</v>
      </c>
      <c r="U95" s="1"/>
      <c r="V95" s="2">
        <f t="shared" si="3"/>
        <v>1</v>
      </c>
      <c r="W95" s="1"/>
    </row>
    <row r="96" spans="1:23" x14ac:dyDescent="0.2">
      <c r="A96" s="4" t="s">
        <v>117</v>
      </c>
      <c r="B96" s="3"/>
      <c r="C96" s="5"/>
      <c r="D96" s="3"/>
      <c r="E96" s="6"/>
      <c r="F96" s="7"/>
      <c r="G96" s="7"/>
      <c r="H96" s="7"/>
      <c r="I96" s="3"/>
      <c r="J96" s="7"/>
      <c r="K96" s="7"/>
      <c r="L96" s="7"/>
      <c r="M96" s="7"/>
      <c r="N96" s="3"/>
      <c r="O96" s="7"/>
      <c r="P96" s="7"/>
      <c r="Q96" s="7"/>
      <c r="R96" s="7">
        <v>670</v>
      </c>
      <c r="S96" s="3"/>
      <c r="T96" s="7">
        <f t="shared" si="2"/>
        <v>670</v>
      </c>
      <c r="U96" s="1"/>
      <c r="V96" s="2">
        <f t="shared" si="3"/>
        <v>1</v>
      </c>
      <c r="W96" s="1"/>
    </row>
    <row r="97" spans="1:23" x14ac:dyDescent="0.2">
      <c r="A97" s="25" t="s">
        <v>148</v>
      </c>
      <c r="B97" s="3"/>
      <c r="C97" s="5"/>
      <c r="D97" s="3"/>
      <c r="E97" s="7"/>
      <c r="F97" s="7"/>
      <c r="G97" s="7">
        <v>1644</v>
      </c>
      <c r="H97" s="7"/>
      <c r="I97" s="3"/>
      <c r="J97" s="7"/>
      <c r="K97" s="7"/>
      <c r="L97" s="7">
        <v>1032</v>
      </c>
      <c r="M97" s="7"/>
      <c r="N97" s="3"/>
      <c r="O97" s="7">
        <v>2789</v>
      </c>
      <c r="P97" s="7">
        <v>880</v>
      </c>
      <c r="Q97" s="7">
        <v>1778</v>
      </c>
      <c r="R97" s="7">
        <v>603</v>
      </c>
      <c r="S97" s="3"/>
      <c r="T97" s="7">
        <f t="shared" si="2"/>
        <v>8726</v>
      </c>
      <c r="U97" s="1"/>
      <c r="V97" s="42">
        <v>0</v>
      </c>
      <c r="W97" s="1"/>
    </row>
    <row r="98" spans="1:23" x14ac:dyDescent="0.2">
      <c r="A98" s="4" t="s">
        <v>68</v>
      </c>
      <c r="B98" s="3"/>
      <c r="C98" s="5"/>
      <c r="D98" s="3"/>
      <c r="E98" s="7"/>
      <c r="F98" s="7"/>
      <c r="G98" s="7"/>
      <c r="H98" s="7"/>
      <c r="I98" s="3"/>
      <c r="J98" s="7"/>
      <c r="K98" s="7">
        <v>21</v>
      </c>
      <c r="L98" s="7"/>
      <c r="M98" s="7"/>
      <c r="N98" s="3"/>
      <c r="O98" s="7">
        <v>240</v>
      </c>
      <c r="P98" s="7"/>
      <c r="Q98" s="7"/>
      <c r="R98" s="7"/>
      <c r="S98" s="3"/>
      <c r="T98" s="7">
        <f t="shared" si="2"/>
        <v>261</v>
      </c>
      <c r="U98" s="1"/>
      <c r="V98" s="2">
        <f t="shared" si="3"/>
        <v>1</v>
      </c>
      <c r="W98" s="1"/>
    </row>
    <row r="99" spans="1:23" x14ac:dyDescent="0.2">
      <c r="A99" s="4" t="s">
        <v>31</v>
      </c>
      <c r="B99" s="3"/>
      <c r="C99" s="5" t="s">
        <v>45</v>
      </c>
      <c r="D99" s="3"/>
      <c r="E99" s="7"/>
      <c r="F99" s="7"/>
      <c r="G99" s="7"/>
      <c r="H99" s="7"/>
      <c r="I99" s="3"/>
      <c r="J99" s="7"/>
      <c r="K99" s="7">
        <v>4236</v>
      </c>
      <c r="L99" s="7">
        <v>4757</v>
      </c>
      <c r="M99" s="7"/>
      <c r="N99" s="3"/>
      <c r="O99" s="7">
        <v>1260</v>
      </c>
      <c r="P99" s="7"/>
      <c r="Q99" s="7"/>
      <c r="R99" s="7">
        <v>917</v>
      </c>
      <c r="S99" s="3"/>
      <c r="T99" s="7">
        <f t="shared" si="2"/>
        <v>11170</v>
      </c>
      <c r="U99" s="1"/>
      <c r="V99" s="2">
        <f t="shared" si="3"/>
        <v>1</v>
      </c>
      <c r="W99" s="1"/>
    </row>
    <row r="100" spans="1:23" x14ac:dyDescent="0.2">
      <c r="A100" s="4" t="s">
        <v>32</v>
      </c>
      <c r="B100" s="3"/>
      <c r="C100" s="5" t="s">
        <v>45</v>
      </c>
      <c r="D100" s="3"/>
      <c r="E100" s="7">
        <v>61143.999999999993</v>
      </c>
      <c r="F100" s="7">
        <v>183047</v>
      </c>
      <c r="G100" s="7">
        <v>56000</v>
      </c>
      <c r="H100" s="7">
        <v>65066</v>
      </c>
      <c r="I100" s="3"/>
      <c r="J100" s="7"/>
      <c r="K100" s="7">
        <v>55625</v>
      </c>
      <c r="L100" s="7">
        <v>15163.999999999998</v>
      </c>
      <c r="M100" s="7"/>
      <c r="N100" s="3"/>
      <c r="O100" s="7">
        <v>70154</v>
      </c>
      <c r="P100" s="7"/>
      <c r="Q100" s="7">
        <v>56083</v>
      </c>
      <c r="R100" s="7"/>
      <c r="S100" s="3"/>
      <c r="T100" s="7">
        <f t="shared" si="2"/>
        <v>562283</v>
      </c>
      <c r="U100" s="1"/>
      <c r="V100" s="2">
        <f t="shared" si="3"/>
        <v>1</v>
      </c>
      <c r="W100" s="1"/>
    </row>
    <row r="101" spans="1:23" x14ac:dyDescent="0.2">
      <c r="A101" s="4" t="s">
        <v>139</v>
      </c>
      <c r="B101" s="3"/>
      <c r="C101" s="5"/>
      <c r="D101" s="3"/>
      <c r="E101" s="6"/>
      <c r="F101" s="7"/>
      <c r="G101" s="7"/>
      <c r="H101" s="7"/>
      <c r="I101" s="3"/>
      <c r="J101" s="7"/>
      <c r="K101" s="7"/>
      <c r="L101" s="7"/>
      <c r="M101" s="7"/>
      <c r="N101" s="3"/>
      <c r="O101" s="7"/>
      <c r="P101" s="7"/>
      <c r="Q101" s="7"/>
      <c r="R101" s="7"/>
      <c r="S101" s="3"/>
      <c r="T101" s="7">
        <f t="shared" si="2"/>
        <v>0</v>
      </c>
      <c r="U101" s="1"/>
      <c r="V101" s="2">
        <f t="shared" si="3"/>
        <v>0</v>
      </c>
      <c r="W101" s="1"/>
    </row>
    <row r="102" spans="1:23" x14ac:dyDescent="0.2">
      <c r="A102" s="4" t="s">
        <v>118</v>
      </c>
      <c r="B102" s="3"/>
      <c r="C102" s="5"/>
      <c r="D102" s="3"/>
      <c r="E102" s="6"/>
      <c r="F102" s="7"/>
      <c r="G102" s="7"/>
      <c r="H102" s="7"/>
      <c r="I102" s="3"/>
      <c r="J102" s="7"/>
      <c r="K102" s="7"/>
      <c r="L102" s="7"/>
      <c r="M102" s="7"/>
      <c r="N102" s="3"/>
      <c r="O102" s="7"/>
      <c r="P102" s="7">
        <v>12587</v>
      </c>
      <c r="Q102" s="7"/>
      <c r="R102" s="7">
        <v>12265</v>
      </c>
      <c r="S102" s="3"/>
      <c r="T102" s="7">
        <f t="shared" si="2"/>
        <v>24852</v>
      </c>
      <c r="U102" s="1"/>
      <c r="V102" s="2">
        <f t="shared" si="3"/>
        <v>1</v>
      </c>
      <c r="W102" s="1"/>
    </row>
    <row r="103" spans="1:23" x14ac:dyDescent="0.2">
      <c r="A103" s="4" t="s">
        <v>143</v>
      </c>
      <c r="B103" s="3"/>
      <c r="C103" s="5"/>
      <c r="D103" s="3"/>
      <c r="E103" s="6"/>
      <c r="F103" s="7"/>
      <c r="G103" s="7"/>
      <c r="H103" s="7"/>
      <c r="I103" s="3"/>
      <c r="J103" s="7"/>
      <c r="K103" s="7"/>
      <c r="L103" s="7"/>
      <c r="M103" s="7"/>
      <c r="N103" s="3"/>
      <c r="O103" s="7"/>
      <c r="P103" s="7"/>
      <c r="Q103" s="7"/>
      <c r="R103" s="7"/>
      <c r="S103" s="3"/>
      <c r="T103" s="7">
        <f t="shared" si="2"/>
        <v>0</v>
      </c>
      <c r="U103" s="1"/>
      <c r="V103" s="2">
        <f t="shared" si="3"/>
        <v>0</v>
      </c>
      <c r="W103" s="1"/>
    </row>
    <row r="104" spans="1:23" x14ac:dyDescent="0.2">
      <c r="A104" s="4" t="s">
        <v>69</v>
      </c>
      <c r="B104" s="3"/>
      <c r="C104" s="5"/>
      <c r="D104" s="3"/>
      <c r="E104" s="7"/>
      <c r="F104" s="7"/>
      <c r="G104" s="7"/>
      <c r="H104" s="7"/>
      <c r="I104" s="3"/>
      <c r="J104" s="7"/>
      <c r="K104" s="7">
        <v>690</v>
      </c>
      <c r="L104" s="7">
        <v>3999.9999999999995</v>
      </c>
      <c r="M104" s="7"/>
      <c r="N104" s="3"/>
      <c r="O104" s="7">
        <v>2100</v>
      </c>
      <c r="P104" s="7">
        <v>1551</v>
      </c>
      <c r="Q104" s="7"/>
      <c r="R104" s="7"/>
      <c r="S104" s="3"/>
      <c r="T104" s="7">
        <f t="shared" si="2"/>
        <v>8341</v>
      </c>
      <c r="U104" s="1"/>
      <c r="V104" s="2">
        <f t="shared" si="3"/>
        <v>1</v>
      </c>
      <c r="W104" s="1"/>
    </row>
    <row r="105" spans="1:23" x14ac:dyDescent="0.2">
      <c r="A105" s="4" t="s">
        <v>54</v>
      </c>
      <c r="B105" s="3"/>
      <c r="C105" s="5"/>
      <c r="D105" s="3"/>
      <c r="E105" s="7"/>
      <c r="F105" s="7"/>
      <c r="G105" s="7">
        <v>6535</v>
      </c>
      <c r="H105" s="7"/>
      <c r="I105" s="3"/>
      <c r="J105" s="7"/>
      <c r="K105" s="7">
        <v>3999.9999999999995</v>
      </c>
      <c r="L105" s="7"/>
      <c r="M105" s="7"/>
      <c r="N105" s="3"/>
      <c r="O105" s="7">
        <v>5000</v>
      </c>
      <c r="P105" s="7">
        <v>4000</v>
      </c>
      <c r="Q105" s="7">
        <v>5000</v>
      </c>
      <c r="R105" s="7">
        <v>15000</v>
      </c>
      <c r="S105" s="3"/>
      <c r="T105" s="7">
        <f t="shared" si="2"/>
        <v>39535</v>
      </c>
      <c r="U105" s="1"/>
      <c r="V105" s="2">
        <f t="shared" si="3"/>
        <v>1</v>
      </c>
      <c r="W105" s="1"/>
    </row>
    <row r="106" spans="1:23" x14ac:dyDescent="0.2">
      <c r="A106" s="4" t="s">
        <v>73</v>
      </c>
      <c r="B106" s="3"/>
      <c r="C106" s="5"/>
      <c r="D106" s="3"/>
      <c r="E106" s="7"/>
      <c r="F106" s="7"/>
      <c r="G106" s="7"/>
      <c r="H106" s="7"/>
      <c r="I106" s="3"/>
      <c r="J106" s="7"/>
      <c r="K106" s="7"/>
      <c r="L106" s="7">
        <v>126</v>
      </c>
      <c r="M106" s="7"/>
      <c r="N106" s="3"/>
      <c r="O106" s="7"/>
      <c r="P106" s="7"/>
      <c r="Q106" s="7"/>
      <c r="R106" s="7"/>
      <c r="S106" s="3"/>
      <c r="T106" s="7">
        <f t="shared" si="2"/>
        <v>126</v>
      </c>
      <c r="U106" s="1"/>
      <c r="V106" s="2">
        <f t="shared" si="3"/>
        <v>1</v>
      </c>
      <c r="W106" s="1"/>
    </row>
    <row r="107" spans="1:23" x14ac:dyDescent="0.2">
      <c r="A107" s="4" t="s">
        <v>119</v>
      </c>
      <c r="B107" s="3"/>
      <c r="C107" s="5"/>
      <c r="D107" s="3"/>
      <c r="E107" s="6"/>
      <c r="F107" s="7"/>
      <c r="G107" s="7"/>
      <c r="H107" s="7"/>
      <c r="I107" s="3"/>
      <c r="J107" s="7"/>
      <c r="K107" s="7"/>
      <c r="L107" s="7"/>
      <c r="M107" s="7"/>
      <c r="N107" s="3"/>
      <c r="O107" s="7"/>
      <c r="P107" s="7"/>
      <c r="Q107" s="7"/>
      <c r="R107" s="7"/>
      <c r="S107" s="3"/>
      <c r="T107" s="7">
        <f t="shared" si="2"/>
        <v>0</v>
      </c>
      <c r="U107" s="1"/>
      <c r="V107" s="2">
        <f t="shared" si="3"/>
        <v>0</v>
      </c>
      <c r="W107" s="1"/>
    </row>
    <row r="108" spans="1:23" x14ac:dyDescent="0.2">
      <c r="A108" s="4" t="s">
        <v>33</v>
      </c>
      <c r="B108" s="3"/>
      <c r="C108" s="5" t="s">
        <v>45</v>
      </c>
      <c r="D108" s="3"/>
      <c r="E108" s="7"/>
      <c r="F108" s="7"/>
      <c r="G108" s="7"/>
      <c r="H108" s="7"/>
      <c r="I108" s="3"/>
      <c r="J108" s="7"/>
      <c r="K108" s="7"/>
      <c r="L108" s="7"/>
      <c r="M108" s="7"/>
      <c r="N108" s="3"/>
      <c r="O108" s="7"/>
      <c r="P108" s="7"/>
      <c r="Q108" s="7"/>
      <c r="R108" s="7"/>
      <c r="S108" s="3"/>
      <c r="T108" s="7">
        <f t="shared" si="2"/>
        <v>0</v>
      </c>
      <c r="U108" s="1"/>
      <c r="V108" s="2">
        <f t="shared" si="3"/>
        <v>0</v>
      </c>
      <c r="W108" s="1"/>
    </row>
    <row r="109" spans="1:23" x14ac:dyDescent="0.2">
      <c r="A109" s="4" t="s">
        <v>34</v>
      </c>
      <c r="B109" s="3"/>
      <c r="C109" s="5" t="s">
        <v>47</v>
      </c>
      <c r="D109" s="3"/>
      <c r="E109" s="7">
        <v>30091</v>
      </c>
      <c r="F109" s="7"/>
      <c r="G109" s="7"/>
      <c r="H109" s="7"/>
      <c r="I109" s="3"/>
      <c r="J109" s="7"/>
      <c r="K109" s="7"/>
      <c r="L109" s="7">
        <v>11698</v>
      </c>
      <c r="M109" s="7">
        <v>6730</v>
      </c>
      <c r="N109" s="3"/>
      <c r="O109" s="7">
        <v>4941</v>
      </c>
      <c r="P109" s="7">
        <v>7582</v>
      </c>
      <c r="Q109" s="7"/>
      <c r="R109" s="7"/>
      <c r="S109" s="3"/>
      <c r="T109" s="7">
        <f t="shared" si="2"/>
        <v>61042</v>
      </c>
      <c r="U109" s="1"/>
      <c r="V109" s="2">
        <f t="shared" si="3"/>
        <v>1</v>
      </c>
      <c r="W109" s="1"/>
    </row>
    <row r="110" spans="1:23" x14ac:dyDescent="0.2">
      <c r="A110" s="4" t="s">
        <v>120</v>
      </c>
      <c r="B110" s="3"/>
      <c r="C110" s="5"/>
      <c r="D110" s="3"/>
      <c r="E110" s="6"/>
      <c r="F110" s="7"/>
      <c r="G110" s="7"/>
      <c r="H110" s="7"/>
      <c r="I110" s="3"/>
      <c r="J110" s="7"/>
      <c r="K110" s="7"/>
      <c r="L110" s="7"/>
      <c r="M110" s="7"/>
      <c r="N110" s="3"/>
      <c r="O110" s="7"/>
      <c r="P110" s="7"/>
      <c r="Q110" s="7"/>
      <c r="R110" s="7"/>
      <c r="S110" s="3"/>
      <c r="T110" s="7">
        <f t="shared" si="2"/>
        <v>0</v>
      </c>
      <c r="U110" s="1"/>
      <c r="V110" s="2">
        <f t="shared" si="3"/>
        <v>0</v>
      </c>
      <c r="W110" s="1"/>
    </row>
    <row r="111" spans="1:23" x14ac:dyDescent="0.2">
      <c r="A111" s="4" t="s">
        <v>121</v>
      </c>
      <c r="B111" s="3"/>
      <c r="C111" s="5"/>
      <c r="D111" s="3"/>
      <c r="E111" s="6"/>
      <c r="F111" s="7"/>
      <c r="G111" s="7"/>
      <c r="H111" s="7"/>
      <c r="I111" s="3"/>
      <c r="J111" s="7"/>
      <c r="K111" s="7"/>
      <c r="L111" s="7"/>
      <c r="M111" s="7"/>
      <c r="N111" s="3"/>
      <c r="O111" s="7"/>
      <c r="P111" s="7"/>
      <c r="Q111" s="7"/>
      <c r="R111" s="7"/>
      <c r="S111" s="3"/>
      <c r="T111" s="7">
        <f t="shared" si="2"/>
        <v>0</v>
      </c>
      <c r="U111" s="1"/>
      <c r="V111" s="2">
        <f t="shared" si="3"/>
        <v>0</v>
      </c>
      <c r="W111" s="1"/>
    </row>
    <row r="112" spans="1:23" x14ac:dyDescent="0.2">
      <c r="A112" s="4" t="s">
        <v>122</v>
      </c>
      <c r="B112" s="3"/>
      <c r="C112" s="5"/>
      <c r="D112" s="3"/>
      <c r="E112" s="6"/>
      <c r="F112" s="7"/>
      <c r="G112" s="7"/>
      <c r="H112" s="7"/>
      <c r="I112" s="3"/>
      <c r="J112" s="7"/>
      <c r="K112" s="7"/>
      <c r="L112" s="7"/>
      <c r="M112" s="7"/>
      <c r="N112" s="3"/>
      <c r="O112" s="7"/>
      <c r="P112" s="7"/>
      <c r="Q112" s="7"/>
      <c r="R112" s="7"/>
      <c r="S112" s="3"/>
      <c r="T112" s="7">
        <f t="shared" si="2"/>
        <v>0</v>
      </c>
      <c r="U112" s="1"/>
      <c r="V112" s="2">
        <f t="shared" si="3"/>
        <v>0</v>
      </c>
      <c r="W112" s="1"/>
    </row>
    <row r="113" spans="1:23" x14ac:dyDescent="0.2">
      <c r="A113" s="4" t="s">
        <v>123</v>
      </c>
      <c r="B113" s="3"/>
      <c r="C113" s="5"/>
      <c r="D113" s="3"/>
      <c r="E113" s="6"/>
      <c r="F113" s="7"/>
      <c r="G113" s="7"/>
      <c r="H113" s="7"/>
      <c r="I113" s="3"/>
      <c r="J113" s="7"/>
      <c r="K113" s="7"/>
      <c r="L113" s="7"/>
      <c r="M113" s="7"/>
      <c r="N113" s="3"/>
      <c r="O113" s="7"/>
      <c r="P113" s="7"/>
      <c r="Q113" s="7"/>
      <c r="R113" s="7"/>
      <c r="S113" s="3"/>
      <c r="T113" s="7">
        <f t="shared" si="2"/>
        <v>0</v>
      </c>
      <c r="U113" s="1"/>
      <c r="V113" s="2">
        <f t="shared" si="3"/>
        <v>0</v>
      </c>
      <c r="W113" s="1"/>
    </row>
    <row r="114" spans="1:23" x14ac:dyDescent="0.2">
      <c r="A114" s="4" t="s">
        <v>70</v>
      </c>
      <c r="B114" s="3"/>
      <c r="C114" s="5"/>
      <c r="D114" s="3"/>
      <c r="E114" s="7"/>
      <c r="F114" s="7"/>
      <c r="G114" s="7"/>
      <c r="H114" s="7"/>
      <c r="I114" s="3"/>
      <c r="J114" s="7"/>
      <c r="K114" s="7">
        <v>41</v>
      </c>
      <c r="L114" s="7"/>
      <c r="M114" s="7"/>
      <c r="N114" s="3"/>
      <c r="O114" s="7">
        <v>65</v>
      </c>
      <c r="P114" s="7"/>
      <c r="Q114" s="7"/>
      <c r="R114" s="7">
        <v>43</v>
      </c>
      <c r="S114" s="3"/>
      <c r="T114" s="7">
        <f t="shared" si="2"/>
        <v>149</v>
      </c>
      <c r="U114" s="1"/>
      <c r="V114" s="2">
        <f t="shared" si="3"/>
        <v>1</v>
      </c>
      <c r="W114" s="1"/>
    </row>
    <row r="115" spans="1:23" x14ac:dyDescent="0.2">
      <c r="A115" s="4" t="s">
        <v>35</v>
      </c>
      <c r="B115" s="3"/>
      <c r="C115" s="5" t="s">
        <v>45</v>
      </c>
      <c r="D115" s="3"/>
      <c r="E115" s="7"/>
      <c r="F115" s="7"/>
      <c r="G115" s="7"/>
      <c r="H115" s="7"/>
      <c r="I115" s="3"/>
      <c r="J115" s="7">
        <v>4242</v>
      </c>
      <c r="K115" s="7"/>
      <c r="L115" s="7"/>
      <c r="M115" s="7"/>
      <c r="N115" s="3"/>
      <c r="O115" s="7">
        <v>3175</v>
      </c>
      <c r="P115" s="7"/>
      <c r="Q115" s="7"/>
      <c r="R115" s="7">
        <v>4000</v>
      </c>
      <c r="S115" s="3"/>
      <c r="T115" s="7">
        <f t="shared" si="2"/>
        <v>11417</v>
      </c>
      <c r="U115" s="1"/>
      <c r="V115" s="2">
        <f t="shared" si="3"/>
        <v>1</v>
      </c>
      <c r="W115" s="1"/>
    </row>
    <row r="116" spans="1:23" x14ac:dyDescent="0.2">
      <c r="A116" s="4" t="s">
        <v>124</v>
      </c>
      <c r="B116" s="3"/>
      <c r="C116" s="5"/>
      <c r="D116" s="3"/>
      <c r="E116" s="6"/>
      <c r="F116" s="7"/>
      <c r="G116" s="7"/>
      <c r="H116" s="7"/>
      <c r="I116" s="3"/>
      <c r="J116" s="7"/>
      <c r="K116" s="7"/>
      <c r="L116" s="7"/>
      <c r="M116" s="7"/>
      <c r="N116" s="3"/>
      <c r="O116" s="7"/>
      <c r="P116" s="7"/>
      <c r="Q116" s="7"/>
      <c r="R116" s="7"/>
      <c r="S116" s="3"/>
      <c r="T116" s="7">
        <f t="shared" si="2"/>
        <v>0</v>
      </c>
      <c r="U116" s="1"/>
      <c r="V116" s="2">
        <f t="shared" si="3"/>
        <v>0</v>
      </c>
      <c r="W116" s="1"/>
    </row>
    <row r="117" spans="1:23" x14ac:dyDescent="0.2">
      <c r="A117" s="4" t="s">
        <v>125</v>
      </c>
      <c r="B117" s="3"/>
      <c r="C117" s="5"/>
      <c r="D117" s="3"/>
      <c r="E117" s="6"/>
      <c r="F117" s="7"/>
      <c r="G117" s="7"/>
      <c r="H117" s="7"/>
      <c r="I117" s="3"/>
      <c r="J117" s="7"/>
      <c r="K117" s="7"/>
      <c r="L117" s="7"/>
      <c r="M117" s="7"/>
      <c r="N117" s="3"/>
      <c r="O117" s="7"/>
      <c r="P117" s="7"/>
      <c r="Q117" s="7"/>
      <c r="R117" s="7"/>
      <c r="S117" s="3"/>
      <c r="T117" s="7">
        <f t="shared" si="2"/>
        <v>0</v>
      </c>
      <c r="U117" s="1"/>
      <c r="V117" s="2">
        <f t="shared" si="3"/>
        <v>0</v>
      </c>
      <c r="W117" s="1"/>
    </row>
    <row r="118" spans="1:23" x14ac:dyDescent="0.2">
      <c r="A118" s="4" t="s">
        <v>60</v>
      </c>
      <c r="B118" s="3"/>
      <c r="C118" s="5"/>
      <c r="D118" s="3"/>
      <c r="E118" s="7"/>
      <c r="F118" s="7"/>
      <c r="G118" s="7"/>
      <c r="H118" s="7"/>
      <c r="I118" s="3"/>
      <c r="J118" s="7">
        <v>5071</v>
      </c>
      <c r="K118" s="7"/>
      <c r="L118" s="7">
        <v>9191</v>
      </c>
      <c r="M118" s="7"/>
      <c r="N118" s="3"/>
      <c r="O118" s="7"/>
      <c r="P118" s="7"/>
      <c r="Q118" s="7"/>
      <c r="R118" s="7">
        <v>16894</v>
      </c>
      <c r="S118" s="3"/>
      <c r="T118" s="7">
        <f t="shared" si="2"/>
        <v>31156</v>
      </c>
      <c r="U118" s="1"/>
      <c r="V118" s="2">
        <f t="shared" si="3"/>
        <v>1</v>
      </c>
      <c r="W118" s="1"/>
    </row>
    <row r="119" spans="1:23" x14ac:dyDescent="0.2">
      <c r="A119" s="4" t="s">
        <v>126</v>
      </c>
      <c r="B119" s="3"/>
      <c r="C119" s="5"/>
      <c r="D119" s="3"/>
      <c r="E119" s="6"/>
      <c r="F119" s="7"/>
      <c r="G119" s="7"/>
      <c r="H119" s="7"/>
      <c r="I119" s="3"/>
      <c r="J119" s="7"/>
      <c r="K119" s="7"/>
      <c r="L119" s="7"/>
      <c r="M119" s="7"/>
      <c r="N119" s="3"/>
      <c r="O119" s="7"/>
      <c r="P119" s="7"/>
      <c r="Q119" s="7"/>
      <c r="R119" s="7"/>
      <c r="S119" s="3"/>
      <c r="T119" s="7">
        <f t="shared" si="2"/>
        <v>0</v>
      </c>
      <c r="U119" s="1"/>
      <c r="V119" s="2">
        <f t="shared" si="3"/>
        <v>0</v>
      </c>
      <c r="W119" s="1"/>
    </row>
    <row r="120" spans="1:23" x14ac:dyDescent="0.2">
      <c r="A120" s="4" t="s">
        <v>74</v>
      </c>
      <c r="B120" s="3"/>
      <c r="C120" s="5"/>
      <c r="D120" s="3"/>
      <c r="E120" s="7"/>
      <c r="F120" s="7"/>
      <c r="G120" s="7"/>
      <c r="H120" s="7"/>
      <c r="I120" s="3"/>
      <c r="J120" s="7"/>
      <c r="K120" s="7"/>
      <c r="L120" s="7">
        <v>6686.9999999999991</v>
      </c>
      <c r="M120" s="7"/>
      <c r="N120" s="3"/>
      <c r="O120" s="7"/>
      <c r="P120" s="7"/>
      <c r="Q120" s="7">
        <v>252</v>
      </c>
      <c r="R120" s="7"/>
      <c r="S120" s="3"/>
      <c r="T120" s="7">
        <f t="shared" si="2"/>
        <v>6938.9999999999991</v>
      </c>
      <c r="U120" s="1"/>
      <c r="V120" s="2">
        <f t="shared" si="3"/>
        <v>1</v>
      </c>
      <c r="W120" s="1"/>
    </row>
    <row r="121" spans="1:23" x14ac:dyDescent="0.2">
      <c r="A121" s="4" t="s">
        <v>36</v>
      </c>
      <c r="B121" s="3"/>
      <c r="C121" s="5" t="s">
        <v>47</v>
      </c>
      <c r="D121" s="3"/>
      <c r="E121" s="7"/>
      <c r="F121" s="7"/>
      <c r="G121" s="7"/>
      <c r="H121" s="7"/>
      <c r="I121" s="3"/>
      <c r="J121" s="7">
        <v>4</v>
      </c>
      <c r="K121" s="7"/>
      <c r="L121" s="7"/>
      <c r="M121" s="7"/>
      <c r="N121" s="3"/>
      <c r="O121" s="7"/>
      <c r="P121" s="7">
        <v>16563</v>
      </c>
      <c r="Q121" s="7">
        <v>23867</v>
      </c>
      <c r="R121" s="7">
        <v>99341</v>
      </c>
      <c r="S121" s="3"/>
      <c r="T121" s="7">
        <f t="shared" si="2"/>
        <v>139775</v>
      </c>
      <c r="U121" s="1"/>
      <c r="V121" s="2">
        <f t="shared" si="3"/>
        <v>1</v>
      </c>
      <c r="W121" s="1"/>
    </row>
    <row r="122" spans="1:23" x14ac:dyDescent="0.2">
      <c r="A122" s="4" t="s">
        <v>55</v>
      </c>
      <c r="B122" s="3"/>
      <c r="C122" s="5"/>
      <c r="D122" s="3"/>
      <c r="E122" s="7"/>
      <c r="F122" s="7"/>
      <c r="G122" s="7">
        <v>13883</v>
      </c>
      <c r="H122" s="7"/>
      <c r="I122" s="3"/>
      <c r="J122" s="7"/>
      <c r="K122" s="7"/>
      <c r="L122" s="7"/>
      <c r="M122" s="7"/>
      <c r="N122" s="3"/>
      <c r="O122" s="7"/>
      <c r="P122" s="7">
        <v>11558</v>
      </c>
      <c r="Q122" s="7"/>
      <c r="R122" s="7">
        <v>11558</v>
      </c>
      <c r="S122" s="3"/>
      <c r="T122" s="7">
        <f t="shared" si="2"/>
        <v>36999</v>
      </c>
      <c r="U122" s="1"/>
      <c r="V122" s="2">
        <f t="shared" si="3"/>
        <v>1</v>
      </c>
      <c r="W122" s="1"/>
    </row>
    <row r="123" spans="1:23" x14ac:dyDescent="0.2">
      <c r="A123" s="4" t="s">
        <v>79</v>
      </c>
      <c r="B123" s="3"/>
      <c r="C123" s="5"/>
      <c r="D123" s="3"/>
      <c r="E123" s="7"/>
      <c r="F123" s="7"/>
      <c r="G123" s="7"/>
      <c r="H123" s="7"/>
      <c r="I123" s="3"/>
      <c r="J123" s="7"/>
      <c r="K123" s="7"/>
      <c r="L123" s="7"/>
      <c r="M123" s="7">
        <v>499.99999999999994</v>
      </c>
      <c r="N123" s="3"/>
      <c r="O123" s="7"/>
      <c r="P123" s="7"/>
      <c r="Q123" s="7">
        <v>360</v>
      </c>
      <c r="R123" s="7"/>
      <c r="S123" s="3"/>
      <c r="T123" s="7">
        <f t="shared" si="2"/>
        <v>860</v>
      </c>
      <c r="U123" s="1"/>
      <c r="V123" s="2">
        <f t="shared" si="3"/>
        <v>1</v>
      </c>
      <c r="W123" s="1"/>
    </row>
    <row r="124" spans="1:23" x14ac:dyDescent="0.2">
      <c r="A124" s="4" t="s">
        <v>61</v>
      </c>
      <c r="B124" s="3"/>
      <c r="C124" s="5"/>
      <c r="D124" s="3"/>
      <c r="E124" s="7"/>
      <c r="F124" s="7"/>
      <c r="G124" s="7"/>
      <c r="H124" s="7"/>
      <c r="I124" s="3"/>
      <c r="J124" s="7">
        <v>28766</v>
      </c>
      <c r="K124" s="7"/>
      <c r="L124" s="7">
        <v>7289</v>
      </c>
      <c r="M124" s="7"/>
      <c r="N124" s="3"/>
      <c r="O124" s="7"/>
      <c r="P124" s="7">
        <v>2440</v>
      </c>
      <c r="Q124" s="7"/>
      <c r="R124" s="7"/>
      <c r="S124" s="3"/>
      <c r="T124" s="7">
        <f t="shared" si="2"/>
        <v>38495</v>
      </c>
      <c r="U124" s="1"/>
      <c r="V124" s="2">
        <f t="shared" si="3"/>
        <v>1</v>
      </c>
      <c r="W124" s="1"/>
    </row>
    <row r="125" spans="1:23" x14ac:dyDescent="0.2">
      <c r="A125" s="4" t="s">
        <v>127</v>
      </c>
      <c r="B125" s="3"/>
      <c r="C125" s="5"/>
      <c r="D125" s="3"/>
      <c r="E125" s="6"/>
      <c r="F125" s="7"/>
      <c r="G125" s="7"/>
      <c r="H125" s="7"/>
      <c r="I125" s="3"/>
      <c r="J125" s="7"/>
      <c r="K125" s="7"/>
      <c r="L125" s="7"/>
      <c r="M125" s="7"/>
      <c r="N125" s="3"/>
      <c r="O125" s="7"/>
      <c r="P125" s="7"/>
      <c r="Q125" s="7"/>
      <c r="R125" s="7"/>
      <c r="S125" s="3"/>
      <c r="T125" s="7">
        <f t="shared" si="2"/>
        <v>0</v>
      </c>
      <c r="U125" s="1"/>
      <c r="V125" s="2">
        <f t="shared" si="3"/>
        <v>0</v>
      </c>
      <c r="W125" s="1"/>
    </row>
    <row r="126" spans="1:23" x14ac:dyDescent="0.2">
      <c r="A126" s="4" t="s">
        <v>128</v>
      </c>
      <c r="B126" s="3"/>
      <c r="C126" s="5"/>
      <c r="D126" s="3"/>
      <c r="E126" s="6"/>
      <c r="F126" s="7"/>
      <c r="G126" s="7"/>
      <c r="H126" s="7"/>
      <c r="I126" s="3"/>
      <c r="J126" s="7"/>
      <c r="K126" s="7"/>
      <c r="L126" s="7"/>
      <c r="M126" s="7"/>
      <c r="N126" s="3"/>
      <c r="O126" s="7"/>
      <c r="P126" s="7"/>
      <c r="Q126" s="7">
        <v>95</v>
      </c>
      <c r="R126" s="7"/>
      <c r="S126" s="3"/>
      <c r="T126" s="7">
        <f t="shared" si="2"/>
        <v>95</v>
      </c>
      <c r="U126" s="1"/>
      <c r="V126" s="2">
        <f t="shared" si="3"/>
        <v>1</v>
      </c>
      <c r="W126" s="1"/>
    </row>
    <row r="127" spans="1:23" x14ac:dyDescent="0.2">
      <c r="A127" s="4" t="s">
        <v>75</v>
      </c>
      <c r="B127" s="3"/>
      <c r="C127" s="5"/>
      <c r="D127" s="3"/>
      <c r="E127" s="7"/>
      <c r="F127" s="7"/>
      <c r="G127" s="7"/>
      <c r="H127" s="7"/>
      <c r="I127" s="3"/>
      <c r="J127" s="7"/>
      <c r="K127" s="7"/>
      <c r="L127" s="7">
        <v>216</v>
      </c>
      <c r="M127" s="7"/>
      <c r="N127" s="3"/>
      <c r="O127" s="7"/>
      <c r="P127" s="7"/>
      <c r="Q127" s="7"/>
      <c r="R127" s="7"/>
      <c r="S127" s="3"/>
      <c r="T127" s="7">
        <f t="shared" si="2"/>
        <v>216</v>
      </c>
      <c r="U127" s="1"/>
      <c r="V127" s="2">
        <f t="shared" si="3"/>
        <v>1</v>
      </c>
      <c r="W127" s="1"/>
    </row>
    <row r="128" spans="1:23" x14ac:dyDescent="0.2">
      <c r="A128" s="4" t="s">
        <v>142</v>
      </c>
      <c r="B128" s="3"/>
      <c r="C128" s="5" t="s">
        <v>47</v>
      </c>
      <c r="D128" s="3"/>
      <c r="E128" s="7"/>
      <c r="F128" s="7"/>
      <c r="G128" s="7"/>
      <c r="H128" s="7">
        <v>127400.00000000001</v>
      </c>
      <c r="I128" s="3"/>
      <c r="J128" s="7"/>
      <c r="K128" s="7"/>
      <c r="L128" s="7">
        <v>56623</v>
      </c>
      <c r="M128" s="7">
        <v>127873</v>
      </c>
      <c r="N128" s="3"/>
      <c r="O128" s="7">
        <v>111931</v>
      </c>
      <c r="P128" s="7">
        <v>109464</v>
      </c>
      <c r="Q128" s="7"/>
      <c r="R128" s="7"/>
      <c r="S128" s="3"/>
      <c r="T128" s="7">
        <f t="shared" si="2"/>
        <v>533291</v>
      </c>
      <c r="U128" s="1"/>
      <c r="V128" s="2">
        <f t="shared" si="3"/>
        <v>1</v>
      </c>
      <c r="W128" s="1"/>
    </row>
    <row r="129" spans="1:23" x14ac:dyDescent="0.2">
      <c r="A129" s="4" t="s">
        <v>37</v>
      </c>
      <c r="B129" s="3"/>
      <c r="C129" s="5" t="s">
        <v>47</v>
      </c>
      <c r="D129" s="3"/>
      <c r="E129" s="7"/>
      <c r="F129" s="7"/>
      <c r="G129" s="7"/>
      <c r="H129" s="7"/>
      <c r="I129" s="3"/>
      <c r="J129" s="7"/>
      <c r="K129" s="7"/>
      <c r="L129" s="7"/>
      <c r="M129" s="7"/>
      <c r="N129" s="3"/>
      <c r="O129" s="7">
        <v>1600</v>
      </c>
      <c r="P129" s="7"/>
      <c r="Q129" s="7"/>
      <c r="R129" s="7">
        <v>3200</v>
      </c>
      <c r="S129" s="3"/>
      <c r="T129" s="7">
        <f t="shared" si="2"/>
        <v>4800</v>
      </c>
      <c r="U129" s="1"/>
      <c r="V129" s="2">
        <f t="shared" si="3"/>
        <v>1</v>
      </c>
      <c r="W129" s="1"/>
    </row>
    <row r="130" spans="1:23" x14ac:dyDescent="0.2">
      <c r="A130" s="4" t="s">
        <v>80</v>
      </c>
      <c r="B130" s="3"/>
      <c r="C130" s="5"/>
      <c r="D130" s="3"/>
      <c r="E130" s="7"/>
      <c r="F130" s="7"/>
      <c r="G130" s="7"/>
      <c r="H130" s="7"/>
      <c r="I130" s="3"/>
      <c r="J130" s="7"/>
      <c r="K130" s="7"/>
      <c r="L130" s="7"/>
      <c r="M130" s="7">
        <v>336</v>
      </c>
      <c r="N130" s="3"/>
      <c r="O130" s="7"/>
      <c r="P130" s="7"/>
      <c r="Q130" s="7"/>
      <c r="R130" s="7"/>
      <c r="S130" s="3"/>
      <c r="T130" s="7">
        <f t="shared" si="2"/>
        <v>336</v>
      </c>
      <c r="U130" s="1"/>
      <c r="V130" s="2">
        <f t="shared" si="3"/>
        <v>1</v>
      </c>
      <c r="W130" s="1"/>
    </row>
    <row r="131" spans="1:23" x14ac:dyDescent="0.2">
      <c r="A131" s="4" t="s">
        <v>38</v>
      </c>
      <c r="B131" s="3"/>
      <c r="C131" s="5" t="s">
        <v>47</v>
      </c>
      <c r="D131" s="3"/>
      <c r="E131" s="7"/>
      <c r="F131" s="7"/>
      <c r="G131" s="7"/>
      <c r="H131" s="7"/>
      <c r="I131" s="3"/>
      <c r="J131" s="7">
        <v>36112</v>
      </c>
      <c r="K131" s="7"/>
      <c r="L131" s="7"/>
      <c r="M131" s="7"/>
      <c r="N131" s="3"/>
      <c r="O131" s="7"/>
      <c r="P131" s="7"/>
      <c r="Q131" s="7">
        <v>6000</v>
      </c>
      <c r="R131" s="7"/>
      <c r="S131" s="3"/>
      <c r="T131" s="7">
        <f t="shared" si="2"/>
        <v>42112</v>
      </c>
      <c r="U131" s="1"/>
      <c r="V131" s="2">
        <f t="shared" si="3"/>
        <v>1</v>
      </c>
      <c r="W131" s="1"/>
    </row>
    <row r="132" spans="1:23" x14ac:dyDescent="0.2">
      <c r="A132" s="4" t="s">
        <v>129</v>
      </c>
      <c r="B132" s="3"/>
      <c r="C132" s="5"/>
      <c r="D132" s="3"/>
      <c r="E132" s="6"/>
      <c r="F132" s="7"/>
      <c r="G132" s="7"/>
      <c r="H132" s="7"/>
      <c r="I132" s="3"/>
      <c r="J132" s="7"/>
      <c r="K132" s="7"/>
      <c r="L132" s="7"/>
      <c r="M132" s="7"/>
      <c r="N132" s="3"/>
      <c r="O132" s="7"/>
      <c r="P132" s="7"/>
      <c r="Q132" s="7"/>
      <c r="R132" s="7"/>
      <c r="S132" s="3"/>
      <c r="T132" s="7">
        <f t="shared" si="2"/>
        <v>0</v>
      </c>
      <c r="U132" s="1"/>
      <c r="V132" s="2">
        <f t="shared" si="3"/>
        <v>0</v>
      </c>
      <c r="W132" s="1"/>
    </row>
    <row r="133" spans="1:23" x14ac:dyDescent="0.2">
      <c r="A133" s="4" t="s">
        <v>76</v>
      </c>
      <c r="B133" s="3"/>
      <c r="C133" s="5"/>
      <c r="D133" s="3"/>
      <c r="E133" s="7"/>
      <c r="F133" s="7"/>
      <c r="G133" s="7"/>
      <c r="H133" s="7"/>
      <c r="I133" s="3"/>
      <c r="J133" s="7"/>
      <c r="K133" s="7"/>
      <c r="L133" s="7">
        <v>83</v>
      </c>
      <c r="M133" s="7"/>
      <c r="N133" s="3"/>
      <c r="O133" s="7">
        <v>999.99999999999989</v>
      </c>
      <c r="P133" s="7"/>
      <c r="Q133" s="7">
        <v>408</v>
      </c>
      <c r="R133" s="7"/>
      <c r="S133" s="3"/>
      <c r="T133" s="7">
        <f t="shared" si="2"/>
        <v>1491</v>
      </c>
      <c r="U133" s="1"/>
      <c r="V133" s="2">
        <f t="shared" si="3"/>
        <v>1</v>
      </c>
      <c r="W133" s="1"/>
    </row>
    <row r="134" spans="1:23" x14ac:dyDescent="0.2">
      <c r="A134" s="4" t="s">
        <v>130</v>
      </c>
      <c r="B134" s="3"/>
      <c r="C134" s="5"/>
      <c r="D134" s="3"/>
      <c r="E134" s="6"/>
      <c r="F134" s="7"/>
      <c r="G134" s="7"/>
      <c r="H134" s="7"/>
      <c r="I134" s="3"/>
      <c r="J134" s="7"/>
      <c r="K134" s="7"/>
      <c r="L134" s="7"/>
      <c r="M134" s="7"/>
      <c r="N134" s="3"/>
      <c r="O134" s="7"/>
      <c r="P134" s="7"/>
      <c r="Q134" s="7"/>
      <c r="R134" s="7"/>
      <c r="S134" s="3"/>
      <c r="T134" s="7">
        <f t="shared" ref="T134:T146" si="4">SUM(E134:S134)</f>
        <v>0</v>
      </c>
      <c r="U134" s="1"/>
      <c r="V134" s="2">
        <f t="shared" ref="V134:V147" si="5">IF(T134&gt;0, 1,0)</f>
        <v>0</v>
      </c>
      <c r="W134" s="1"/>
    </row>
    <row r="135" spans="1:23" x14ac:dyDescent="0.2">
      <c r="A135" s="4" t="s">
        <v>131</v>
      </c>
      <c r="B135" s="3"/>
      <c r="C135" s="5"/>
      <c r="D135" s="3"/>
      <c r="E135" s="6"/>
      <c r="F135" s="7"/>
      <c r="G135" s="7"/>
      <c r="H135" s="7"/>
      <c r="I135" s="3"/>
      <c r="J135" s="7"/>
      <c r="K135" s="7"/>
      <c r="L135" s="7"/>
      <c r="M135" s="7"/>
      <c r="N135" s="3"/>
      <c r="O135" s="7"/>
      <c r="P135" s="7"/>
      <c r="Q135" s="7"/>
      <c r="R135" s="7"/>
      <c r="S135" s="3"/>
      <c r="T135" s="7">
        <f t="shared" si="4"/>
        <v>0</v>
      </c>
      <c r="U135" s="1"/>
      <c r="V135" s="2">
        <f t="shared" si="5"/>
        <v>0</v>
      </c>
      <c r="W135" s="1"/>
    </row>
    <row r="136" spans="1:23" x14ac:dyDescent="0.2">
      <c r="A136" s="4" t="s">
        <v>132</v>
      </c>
      <c r="B136" s="3"/>
      <c r="C136" s="5"/>
      <c r="D136" s="3"/>
      <c r="E136" s="6"/>
      <c r="F136" s="7"/>
      <c r="G136" s="7"/>
      <c r="H136" s="7"/>
      <c r="I136" s="3"/>
      <c r="J136" s="7"/>
      <c r="K136" s="7"/>
      <c r="L136" s="7"/>
      <c r="M136" s="7"/>
      <c r="N136" s="3"/>
      <c r="O136" s="7"/>
      <c r="P136" s="7"/>
      <c r="Q136" s="7"/>
      <c r="R136" s="7"/>
      <c r="S136" s="3"/>
      <c r="T136" s="7">
        <f t="shared" si="4"/>
        <v>0</v>
      </c>
      <c r="U136" s="1"/>
      <c r="V136" s="2">
        <f t="shared" si="5"/>
        <v>0</v>
      </c>
      <c r="W136" s="1"/>
    </row>
    <row r="137" spans="1:23" x14ac:dyDescent="0.2">
      <c r="A137" s="4" t="s">
        <v>39</v>
      </c>
      <c r="B137" s="3"/>
      <c r="C137" s="5" t="s">
        <v>47</v>
      </c>
      <c r="D137" s="3"/>
      <c r="E137" s="7">
        <v>79863</v>
      </c>
      <c r="F137" s="7"/>
      <c r="G137" s="7">
        <v>9504</v>
      </c>
      <c r="H137" s="7">
        <v>3772.0000000000005</v>
      </c>
      <c r="I137" s="3"/>
      <c r="J137" s="7">
        <v>55507</v>
      </c>
      <c r="K137" s="7">
        <v>5184</v>
      </c>
      <c r="L137" s="7">
        <v>160172</v>
      </c>
      <c r="M137" s="7">
        <v>58003</v>
      </c>
      <c r="N137" s="3"/>
      <c r="O137" s="7">
        <v>55774</v>
      </c>
      <c r="P137" s="7">
        <v>75933</v>
      </c>
      <c r="Q137" s="7">
        <v>237285</v>
      </c>
      <c r="R137" s="7">
        <v>17500</v>
      </c>
      <c r="S137" s="3"/>
      <c r="T137" s="7">
        <f t="shared" si="4"/>
        <v>758497</v>
      </c>
      <c r="U137" s="1"/>
      <c r="V137" s="2">
        <f t="shared" si="5"/>
        <v>1</v>
      </c>
      <c r="W137" s="1"/>
    </row>
    <row r="138" spans="1:23" x14ac:dyDescent="0.2">
      <c r="A138" s="4" t="s">
        <v>40</v>
      </c>
      <c r="B138" s="3"/>
      <c r="C138" s="5" t="s">
        <v>46</v>
      </c>
      <c r="D138" s="3"/>
      <c r="E138" s="7"/>
      <c r="F138" s="7"/>
      <c r="G138" s="7"/>
      <c r="H138" s="7"/>
      <c r="I138" s="3"/>
      <c r="J138" s="7"/>
      <c r="K138" s="7">
        <v>4590</v>
      </c>
      <c r="L138" s="7">
        <v>2215</v>
      </c>
      <c r="M138" s="7">
        <v>499.99999999999994</v>
      </c>
      <c r="N138" s="3"/>
      <c r="O138" s="7"/>
      <c r="P138" s="7"/>
      <c r="Q138" s="7"/>
      <c r="R138" s="7"/>
      <c r="S138" s="3"/>
      <c r="T138" s="7">
        <f t="shared" si="4"/>
        <v>7305</v>
      </c>
      <c r="U138" s="1"/>
      <c r="V138" s="2">
        <f t="shared" si="5"/>
        <v>1</v>
      </c>
      <c r="W138" s="1"/>
    </row>
    <row r="139" spans="1:23" x14ac:dyDescent="0.2">
      <c r="A139" s="25" t="s">
        <v>88</v>
      </c>
      <c r="B139" s="3"/>
      <c r="C139" s="5"/>
      <c r="D139" s="3"/>
      <c r="E139" s="7"/>
      <c r="F139" s="7"/>
      <c r="G139" s="7"/>
      <c r="H139" s="7">
        <v>55889</v>
      </c>
      <c r="I139" s="3"/>
      <c r="J139" s="7"/>
      <c r="K139" s="7"/>
      <c r="L139" s="7"/>
      <c r="M139" s="7">
        <v>101416</v>
      </c>
      <c r="N139" s="3"/>
      <c r="O139" s="7">
        <v>119684</v>
      </c>
      <c r="P139" s="7"/>
      <c r="Q139" s="7">
        <v>40000</v>
      </c>
      <c r="R139" s="7"/>
      <c r="S139" s="3"/>
      <c r="T139" s="7">
        <f t="shared" si="4"/>
        <v>316989</v>
      </c>
      <c r="U139" s="1"/>
      <c r="V139" s="42">
        <v>0</v>
      </c>
      <c r="W139" s="1"/>
    </row>
    <row r="140" spans="1:23" x14ac:dyDescent="0.2">
      <c r="A140" s="4" t="s">
        <v>133</v>
      </c>
      <c r="B140" s="3"/>
      <c r="C140" s="5"/>
      <c r="D140" s="3"/>
      <c r="E140" s="6"/>
      <c r="F140" s="7"/>
      <c r="G140" s="7"/>
      <c r="H140" s="7"/>
      <c r="I140" s="3"/>
      <c r="J140" s="7"/>
      <c r="K140" s="7"/>
      <c r="L140" s="7"/>
      <c r="M140" s="7"/>
      <c r="N140" s="3"/>
      <c r="O140" s="7"/>
      <c r="P140" s="7"/>
      <c r="Q140" s="7"/>
      <c r="R140" s="7"/>
      <c r="S140" s="3"/>
      <c r="T140" s="7">
        <f t="shared" si="4"/>
        <v>0</v>
      </c>
      <c r="U140" s="1"/>
      <c r="V140" s="2">
        <f t="shared" si="5"/>
        <v>0</v>
      </c>
      <c r="W140" s="1"/>
    </row>
    <row r="141" spans="1:23" x14ac:dyDescent="0.2">
      <c r="A141" s="4" t="s">
        <v>41</v>
      </c>
      <c r="B141" s="3"/>
      <c r="C141" s="5" t="s">
        <v>47</v>
      </c>
      <c r="D141" s="3"/>
      <c r="E141" s="7"/>
      <c r="F141" s="7"/>
      <c r="G141" s="7"/>
      <c r="H141" s="7"/>
      <c r="I141" s="3"/>
      <c r="J141" s="7"/>
      <c r="K141" s="7">
        <v>999.99999999999989</v>
      </c>
      <c r="L141" s="7"/>
      <c r="M141" s="7"/>
      <c r="N141" s="3"/>
      <c r="O141" s="7"/>
      <c r="P141" s="7"/>
      <c r="Q141" s="7">
        <v>1008</v>
      </c>
      <c r="R141" s="7"/>
      <c r="S141" s="3"/>
      <c r="T141" s="7">
        <f t="shared" si="4"/>
        <v>2008</v>
      </c>
      <c r="U141" s="1"/>
      <c r="V141" s="2">
        <f t="shared" si="5"/>
        <v>1</v>
      </c>
      <c r="W141" s="1"/>
    </row>
    <row r="142" spans="1:23" x14ac:dyDescent="0.2">
      <c r="A142" s="4" t="s">
        <v>134</v>
      </c>
      <c r="B142" s="3"/>
      <c r="C142" s="5"/>
      <c r="D142" s="3"/>
      <c r="E142" s="6"/>
      <c r="F142" s="7"/>
      <c r="G142" s="7"/>
      <c r="H142" s="7"/>
      <c r="I142" s="3"/>
      <c r="J142" s="7"/>
      <c r="K142" s="7"/>
      <c r="L142" s="7"/>
      <c r="M142" s="7"/>
      <c r="N142" s="3"/>
      <c r="O142" s="7"/>
      <c r="P142" s="7"/>
      <c r="Q142" s="7"/>
      <c r="R142" s="7"/>
      <c r="S142" s="3"/>
      <c r="T142" s="7">
        <f t="shared" si="4"/>
        <v>0</v>
      </c>
      <c r="U142" s="1"/>
      <c r="V142" s="2">
        <f t="shared" si="5"/>
        <v>0</v>
      </c>
      <c r="W142" s="1"/>
    </row>
    <row r="143" spans="1:23" x14ac:dyDescent="0.2">
      <c r="A143" s="4" t="s">
        <v>135</v>
      </c>
      <c r="B143" s="3"/>
      <c r="C143" s="5"/>
      <c r="D143" s="3"/>
      <c r="E143" s="7"/>
      <c r="F143" s="7"/>
      <c r="G143" s="7">
        <v>28080</v>
      </c>
      <c r="H143" s="7">
        <v>7000</v>
      </c>
      <c r="I143" s="3"/>
      <c r="J143" s="7"/>
      <c r="K143" s="7"/>
      <c r="L143" s="7"/>
      <c r="M143" s="7">
        <v>5729</v>
      </c>
      <c r="N143" s="3"/>
      <c r="O143" s="7"/>
      <c r="P143" s="7"/>
      <c r="Q143" s="7"/>
      <c r="R143" s="7"/>
      <c r="S143" s="3"/>
      <c r="T143" s="7">
        <f>SUM(E143:S143)</f>
        <v>40809</v>
      </c>
      <c r="U143" s="1"/>
      <c r="V143" s="2">
        <f t="shared" si="5"/>
        <v>1</v>
      </c>
      <c r="W143" s="1"/>
    </row>
    <row r="144" spans="1:23" x14ac:dyDescent="0.2">
      <c r="A144" s="4" t="s">
        <v>42</v>
      </c>
      <c r="B144" s="3"/>
      <c r="C144" s="5" t="s">
        <v>45</v>
      </c>
      <c r="D144" s="3"/>
      <c r="E144" s="7"/>
      <c r="F144" s="7"/>
      <c r="G144" s="7"/>
      <c r="H144" s="7"/>
      <c r="I144" s="3"/>
      <c r="J144" s="7"/>
      <c r="K144" s="7"/>
      <c r="L144" s="7"/>
      <c r="M144" s="7">
        <v>13200.000000000002</v>
      </c>
      <c r="N144" s="3"/>
      <c r="O144" s="7"/>
      <c r="P144" s="7"/>
      <c r="Q144" s="7"/>
      <c r="R144" s="7">
        <v>2800</v>
      </c>
      <c r="S144" s="3"/>
      <c r="T144" s="7">
        <f t="shared" si="4"/>
        <v>16000.000000000002</v>
      </c>
      <c r="U144" s="1"/>
      <c r="V144" s="2">
        <f t="shared" si="5"/>
        <v>1</v>
      </c>
      <c r="W144" s="1"/>
    </row>
    <row r="145" spans="1:23" x14ac:dyDescent="0.2">
      <c r="A145" s="4" t="s">
        <v>62</v>
      </c>
      <c r="B145" s="3"/>
      <c r="C145" s="5"/>
      <c r="D145" s="3"/>
      <c r="E145" s="7"/>
      <c r="F145" s="7"/>
      <c r="G145" s="7"/>
      <c r="H145" s="7"/>
      <c r="I145" s="3"/>
      <c r="J145" s="7">
        <v>114</v>
      </c>
      <c r="K145" s="7"/>
      <c r="L145" s="7"/>
      <c r="M145" s="7"/>
      <c r="N145" s="3"/>
      <c r="O145" s="7"/>
      <c r="P145" s="7"/>
      <c r="Q145" s="7"/>
      <c r="R145" s="7"/>
      <c r="S145" s="3"/>
      <c r="T145" s="7">
        <f t="shared" si="4"/>
        <v>114</v>
      </c>
      <c r="U145" s="1"/>
      <c r="V145" s="2">
        <f t="shared" si="5"/>
        <v>1</v>
      </c>
      <c r="W145" s="1"/>
    </row>
    <row r="146" spans="1:23" x14ac:dyDescent="0.2">
      <c r="A146" s="4" t="s">
        <v>43</v>
      </c>
      <c r="B146" s="3"/>
      <c r="C146" s="5" t="s">
        <v>47</v>
      </c>
      <c r="D146" s="3"/>
      <c r="E146" s="7">
        <v>16720</v>
      </c>
      <c r="F146" s="7">
        <v>17023</v>
      </c>
      <c r="G146" s="7"/>
      <c r="H146" s="7">
        <v>15689</v>
      </c>
      <c r="I146" s="3"/>
      <c r="J146" s="7">
        <v>112494</v>
      </c>
      <c r="K146" s="7">
        <v>174627</v>
      </c>
      <c r="L146" s="7"/>
      <c r="M146" s="7"/>
      <c r="N146" s="3"/>
      <c r="O146" s="7">
        <v>29089</v>
      </c>
      <c r="P146" s="7">
        <v>77185</v>
      </c>
      <c r="Q146" s="7">
        <v>45407</v>
      </c>
      <c r="R146" s="7">
        <v>42375</v>
      </c>
      <c r="S146" s="3"/>
      <c r="T146" s="7">
        <f t="shared" si="4"/>
        <v>530609</v>
      </c>
      <c r="U146" s="1"/>
      <c r="V146" s="2">
        <f t="shared" si="5"/>
        <v>1</v>
      </c>
      <c r="W146" s="1"/>
    </row>
    <row r="147" spans="1:23" x14ac:dyDescent="0.2">
      <c r="A147" s="4" t="s">
        <v>44</v>
      </c>
      <c r="B147" s="3"/>
      <c r="C147" s="5" t="s">
        <v>47</v>
      </c>
      <c r="D147" s="3"/>
      <c r="E147" s="7">
        <v>28559</v>
      </c>
      <c r="F147" s="7">
        <v>24550.000000000004</v>
      </c>
      <c r="G147" s="7">
        <v>700</v>
      </c>
      <c r="H147" s="7">
        <v>113575</v>
      </c>
      <c r="I147" s="3"/>
      <c r="J147" s="7"/>
      <c r="K147" s="7"/>
      <c r="L147" s="7"/>
      <c r="M147" s="7">
        <v>499.99999999999994</v>
      </c>
      <c r="N147" s="3"/>
      <c r="O147" s="7"/>
      <c r="P147" s="7"/>
      <c r="Q147" s="7">
        <v>86317</v>
      </c>
      <c r="R147" s="7"/>
      <c r="S147" s="3"/>
      <c r="T147" s="7">
        <f>SUM(E147:S147)</f>
        <v>254201</v>
      </c>
      <c r="U147" s="1"/>
      <c r="V147" s="2">
        <f t="shared" si="5"/>
        <v>1</v>
      </c>
      <c r="W147" s="1"/>
    </row>
    <row r="148" spans="1:23" x14ac:dyDescent="0.2">
      <c r="A148" s="15"/>
      <c r="B148" s="3"/>
      <c r="C148" s="3"/>
      <c r="D148" s="3"/>
      <c r="E148" s="16"/>
      <c r="F148" s="16"/>
      <c r="G148" s="16"/>
      <c r="H148" s="16"/>
      <c r="I148" s="3"/>
      <c r="J148" s="16"/>
      <c r="K148" s="16"/>
      <c r="L148" s="16"/>
      <c r="M148" s="16"/>
      <c r="N148" s="3"/>
      <c r="O148" s="16"/>
      <c r="P148" s="3"/>
      <c r="Q148" s="3"/>
      <c r="R148" s="3"/>
      <c r="S148" s="3"/>
      <c r="T148" s="16"/>
      <c r="U148" s="1"/>
      <c r="V148" s="16"/>
      <c r="W148" s="1"/>
    </row>
    <row r="149" spans="1:23" ht="21" x14ac:dyDescent="0.2">
      <c r="A149" s="43" t="s">
        <v>184</v>
      </c>
      <c r="B149" s="43"/>
      <c r="C149" s="43"/>
      <c r="D149" s="3"/>
      <c r="E149" s="14">
        <f>SUM(E5:E147)</f>
        <v>452767</v>
      </c>
      <c r="F149" s="14">
        <f t="shared" ref="F149:G149" si="6">SUM(F5:F147)</f>
        <v>414248</v>
      </c>
      <c r="G149" s="14">
        <f t="shared" si="6"/>
        <v>345700</v>
      </c>
      <c r="H149" s="14">
        <f>SUM(H5:H147)</f>
        <v>555864</v>
      </c>
      <c r="I149" s="3"/>
      <c r="J149" s="14">
        <f>SUM(J5:J147)</f>
        <v>715669</v>
      </c>
      <c r="K149" s="14">
        <f>SUM(K5:K147)</f>
        <v>600276</v>
      </c>
      <c r="L149" s="14">
        <f>SUM(L5:L147)</f>
        <v>427375</v>
      </c>
      <c r="M149" s="14">
        <f>SUM(M5:M147)</f>
        <v>645645</v>
      </c>
      <c r="N149" s="3"/>
      <c r="O149" s="14">
        <f>SUM(O5:O147)</f>
        <v>703610</v>
      </c>
      <c r="P149" s="14">
        <f>SUM(P5:P147)</f>
        <v>584581</v>
      </c>
      <c r="Q149" s="14">
        <f>SUM(Q5:Q147)</f>
        <v>1049260</v>
      </c>
      <c r="R149" s="14">
        <f>SUM(R5:R147)</f>
        <v>652254</v>
      </c>
      <c r="S149" s="3"/>
      <c r="T149" s="14">
        <f>SUM(T5:T147)</f>
        <v>7147249</v>
      </c>
      <c r="U149" s="1"/>
      <c r="V149" s="16"/>
      <c r="W149" s="1"/>
    </row>
    <row r="150" spans="1:23" ht="21" x14ac:dyDescent="0.2">
      <c r="A150" s="43" t="s">
        <v>185</v>
      </c>
      <c r="B150" s="43"/>
      <c r="C150" s="43"/>
      <c r="D150" s="3"/>
      <c r="E150" s="14">
        <f>E149</f>
        <v>452767</v>
      </c>
      <c r="F150" s="14">
        <f>E150+F149</f>
        <v>867015</v>
      </c>
      <c r="G150" s="14">
        <f>F150+G149</f>
        <v>1212715</v>
      </c>
      <c r="H150" s="14">
        <f>G150+H149</f>
        <v>1768579</v>
      </c>
      <c r="I150" s="3"/>
      <c r="J150" s="14">
        <f>H150+J149</f>
        <v>2484248</v>
      </c>
      <c r="K150" s="14">
        <f>J150+K149</f>
        <v>3084524</v>
      </c>
      <c r="L150" s="14">
        <f>K150+L149</f>
        <v>3511899</v>
      </c>
      <c r="M150" s="14">
        <f>L150+M149</f>
        <v>4157544</v>
      </c>
      <c r="N150" s="3"/>
      <c r="O150" s="14">
        <f>M150+O149</f>
        <v>4861154</v>
      </c>
      <c r="P150" s="14">
        <f>O150+P149</f>
        <v>5445735</v>
      </c>
      <c r="Q150" s="14">
        <f>P150+Q149</f>
        <v>6494995</v>
      </c>
      <c r="R150" s="14">
        <f>Q150+R149</f>
        <v>7147249</v>
      </c>
      <c r="S150" s="3"/>
      <c r="T150" s="16"/>
      <c r="U150" s="1"/>
      <c r="V150" s="16"/>
      <c r="W150" s="1"/>
    </row>
    <row r="151" spans="1:23" x14ac:dyDescent="0.2">
      <c r="A151" s="15"/>
      <c r="B151" s="3"/>
      <c r="C151" s="3"/>
      <c r="D151" s="3"/>
      <c r="E151" s="16"/>
      <c r="F151" s="16"/>
      <c r="G151" s="16"/>
      <c r="H151" s="16"/>
      <c r="I151" s="3"/>
      <c r="J151" s="16"/>
      <c r="K151" s="16"/>
      <c r="L151" s="16"/>
      <c r="M151" s="16"/>
      <c r="N151" s="3"/>
      <c r="O151" s="16"/>
      <c r="P151" s="3"/>
      <c r="Q151" s="3"/>
      <c r="R151" s="3"/>
      <c r="S151" s="3"/>
      <c r="T151" s="16"/>
      <c r="U151" s="1"/>
      <c r="V151" s="16"/>
      <c r="W151" s="1"/>
    </row>
    <row r="152" spans="1:23" ht="21" x14ac:dyDescent="0.2">
      <c r="A152" s="54" t="s">
        <v>167</v>
      </c>
      <c r="B152" s="54"/>
      <c r="C152" s="54"/>
      <c r="D152" s="3"/>
      <c r="E152" s="14"/>
      <c r="F152" s="14"/>
      <c r="G152" s="14"/>
      <c r="H152" s="14"/>
      <c r="I152" s="3"/>
      <c r="J152" s="14"/>
      <c r="K152" s="14"/>
      <c r="L152" s="14"/>
      <c r="M152" s="14"/>
      <c r="N152" s="3"/>
      <c r="O152" s="14">
        <v>12</v>
      </c>
      <c r="P152" s="14">
        <v>12</v>
      </c>
      <c r="Q152" s="14">
        <v>12</v>
      </c>
      <c r="R152" s="14">
        <v>11</v>
      </c>
      <c r="S152" s="3"/>
      <c r="T152" s="23"/>
      <c r="U152" s="1"/>
      <c r="V152" s="16"/>
      <c r="W152" s="1"/>
    </row>
    <row r="153" spans="1:23" ht="21" x14ac:dyDescent="0.2">
      <c r="A153" s="54" t="s">
        <v>166</v>
      </c>
      <c r="B153" s="54"/>
      <c r="C153" s="54"/>
      <c r="D153" s="3"/>
      <c r="E153" s="14">
        <v>13</v>
      </c>
      <c r="F153" s="14">
        <v>18</v>
      </c>
      <c r="G153" s="14">
        <v>24</v>
      </c>
      <c r="H153" s="14">
        <v>22</v>
      </c>
      <c r="I153" s="3"/>
      <c r="J153" s="14">
        <v>18</v>
      </c>
      <c r="K153" s="14">
        <v>21</v>
      </c>
      <c r="L153" s="14">
        <v>20</v>
      </c>
      <c r="M153" s="14">
        <v>19</v>
      </c>
      <c r="N153" s="3"/>
      <c r="O153" s="14">
        <v>16</v>
      </c>
      <c r="P153" s="14">
        <v>15</v>
      </c>
      <c r="Q153" s="14">
        <v>13</v>
      </c>
      <c r="R153" s="14">
        <v>14</v>
      </c>
      <c r="S153" s="3"/>
      <c r="T153" s="23"/>
      <c r="U153" s="1"/>
      <c r="V153" s="16"/>
      <c r="W153" s="1"/>
    </row>
    <row r="154" spans="1:23" ht="21" x14ac:dyDescent="0.2">
      <c r="A154" s="54" t="s">
        <v>164</v>
      </c>
      <c r="B154" s="54"/>
      <c r="C154" s="54"/>
      <c r="D154" s="3"/>
      <c r="E154" s="14"/>
      <c r="F154" s="14">
        <v>3</v>
      </c>
      <c r="G154" s="14">
        <v>4</v>
      </c>
      <c r="H154" s="14">
        <v>6</v>
      </c>
      <c r="I154" s="3"/>
      <c r="J154" s="14">
        <v>10</v>
      </c>
      <c r="K154" s="14">
        <v>11</v>
      </c>
      <c r="L154" s="14">
        <v>13</v>
      </c>
      <c r="M154" s="14">
        <v>14</v>
      </c>
      <c r="N154" s="3"/>
      <c r="O154" s="14">
        <v>19</v>
      </c>
      <c r="P154" s="14">
        <v>20</v>
      </c>
      <c r="Q154" s="14">
        <v>22</v>
      </c>
      <c r="R154" s="14">
        <v>22</v>
      </c>
      <c r="S154" s="3"/>
      <c r="T154" s="23"/>
      <c r="U154" s="1"/>
      <c r="V154" s="16"/>
      <c r="W154" s="1"/>
    </row>
    <row r="155" spans="1:23" ht="21" x14ac:dyDescent="0.2">
      <c r="A155" s="54" t="s">
        <v>165</v>
      </c>
      <c r="B155" s="54"/>
      <c r="C155" s="54"/>
      <c r="D155" s="3"/>
      <c r="E155" s="14">
        <v>10</v>
      </c>
      <c r="F155" s="14">
        <v>18</v>
      </c>
      <c r="G155" s="14">
        <v>29</v>
      </c>
      <c r="H155" s="14">
        <v>33</v>
      </c>
      <c r="I155" s="3"/>
      <c r="J155" s="14">
        <v>45</v>
      </c>
      <c r="K155" s="14">
        <v>59</v>
      </c>
      <c r="L155" s="14">
        <v>67</v>
      </c>
      <c r="M155" s="14">
        <v>73</v>
      </c>
      <c r="N155" s="3"/>
      <c r="O155" s="14">
        <v>80</v>
      </c>
      <c r="P155" s="14">
        <v>89</v>
      </c>
      <c r="Q155" s="14">
        <v>93</v>
      </c>
      <c r="R155" s="14">
        <v>95</v>
      </c>
      <c r="S155" s="3"/>
      <c r="T155" s="23"/>
      <c r="U155" s="1"/>
      <c r="V155" s="40">
        <f>SUM(V5:V147)</f>
        <v>95</v>
      </c>
      <c r="W155" s="1"/>
    </row>
    <row r="156" spans="1:23" x14ac:dyDescent="0.2">
      <c r="A156" s="9"/>
      <c r="B156" s="1"/>
      <c r="C156" s="1"/>
      <c r="D156" s="1"/>
      <c r="E156" s="10"/>
      <c r="F156" s="10"/>
      <c r="G156" s="10"/>
      <c r="H156" s="10"/>
      <c r="I156" s="1"/>
      <c r="J156" s="10"/>
      <c r="K156" s="10"/>
      <c r="L156" s="10"/>
      <c r="M156" s="10"/>
      <c r="N156" s="1"/>
      <c r="O156" s="10"/>
      <c r="P156" s="1"/>
      <c r="Q156" s="1"/>
      <c r="R156" s="1"/>
      <c r="S156" s="1"/>
      <c r="T156" s="10">
        <v>4645746</v>
      </c>
      <c r="U156" s="1"/>
      <c r="V156" s="1"/>
      <c r="W156" s="1"/>
    </row>
    <row r="157" spans="1:23" s="13" customFormat="1" ht="52" customHeight="1" x14ac:dyDescent="0.2">
      <c r="A157" s="56" t="s">
        <v>151</v>
      </c>
      <c r="B157" s="57"/>
      <c r="C157" s="57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W157" s="12"/>
    </row>
    <row r="158" spans="1:23" s="13" customFormat="1" ht="52" customHeight="1" x14ac:dyDescent="0.2">
      <c r="A158" s="58" t="s">
        <v>146</v>
      </c>
      <c r="B158" s="59"/>
      <c r="C158" s="59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W158" s="12"/>
    </row>
    <row r="159" spans="1:23" s="13" customFormat="1" ht="52" customHeight="1" x14ac:dyDescent="0.2">
      <c r="A159" s="60" t="s">
        <v>161</v>
      </c>
      <c r="B159" s="60"/>
      <c r="C159" s="60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W159" s="12"/>
    </row>
    <row r="160" spans="1:23" x14ac:dyDescent="0.2">
      <c r="A160" s="9"/>
      <c r="B160" s="1"/>
      <c r="C160" s="1"/>
      <c r="D160" s="1"/>
      <c r="E160" s="10"/>
      <c r="F160" s="10"/>
      <c r="G160" s="10"/>
      <c r="H160" s="10"/>
      <c r="I160" s="1"/>
      <c r="J160" s="10"/>
      <c r="K160" s="10"/>
      <c r="L160" s="10"/>
      <c r="M160" s="10"/>
      <c r="N160" s="1"/>
      <c r="O160" s="10"/>
      <c r="P160" s="1"/>
      <c r="Q160" s="1"/>
      <c r="R160" s="1"/>
      <c r="S160" s="1"/>
      <c r="T160" s="10"/>
      <c r="U160" s="1"/>
      <c r="V160" s="1"/>
      <c r="W160" s="1"/>
    </row>
  </sheetData>
  <autoFilter ref="A1:U160" xr:uid="{79F98E6E-5E3A-498F-A68B-D1C1A5EB234A}"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sortState xmlns:xlrd2="http://schemas.microsoft.com/office/spreadsheetml/2017/richdata2" ref="A6:T147">
    <sortCondition ref="A5:A147"/>
  </sortState>
  <mergeCells count="14">
    <mergeCell ref="A157:C157"/>
    <mergeCell ref="A158:C158"/>
    <mergeCell ref="A159:C159"/>
    <mergeCell ref="A3:A4"/>
    <mergeCell ref="E3:T3"/>
    <mergeCell ref="C3:C4"/>
    <mergeCell ref="A153:C153"/>
    <mergeCell ref="A154:C154"/>
    <mergeCell ref="A155:C155"/>
    <mergeCell ref="F1:H1"/>
    <mergeCell ref="I1:L1"/>
    <mergeCell ref="M1:T1"/>
    <mergeCell ref="A152:C152"/>
    <mergeCell ref="F2:H2"/>
  </mergeCells>
  <conditionalFormatting sqref="A5:A147 A149:A150">
    <cfRule type="duplicateValues" dxfId="242" priority="304"/>
  </conditionalFormatting>
  <conditionalFormatting sqref="A157">
    <cfRule type="duplicateValues" dxfId="241" priority="100"/>
    <cfRule type="expression" dxfId="240" priority="99">
      <formula>T157=0</formula>
    </cfRule>
  </conditionalFormatting>
  <conditionalFormatting sqref="A158:A159">
    <cfRule type="duplicateValues" dxfId="239" priority="107"/>
  </conditionalFormatting>
  <conditionalFormatting sqref="C5:C147">
    <cfRule type="cellIs" dxfId="238" priority="87" stopIfTrue="1" operator="equal">
      <formula>"Filed"</formula>
    </cfRule>
    <cfRule type="containsText" dxfId="237" priority="85" operator="containsText" text="Filing planned">
      <formula>NOT(ISERROR(SEARCH("Filing planned",C5)))</formula>
    </cfRule>
    <cfRule type="cellIs" dxfId="236" priority="86" operator="equal">
      <formula>"Registered"</formula>
    </cfRule>
  </conditionalFormatting>
  <conditionalFormatting sqref="C10:C18">
    <cfRule type="cellIs" dxfId="235" priority="81" stopIfTrue="1" operator="equal">
      <formula>"Filed"</formula>
    </cfRule>
    <cfRule type="cellIs" dxfId="234" priority="79" stopIfTrue="1" operator="equal">
      <formula>"Filing planned"</formula>
    </cfRule>
    <cfRule type="cellIs" dxfId="233" priority="80" operator="equal">
      <formula>"Registered"</formula>
    </cfRule>
  </conditionalFormatting>
  <conditionalFormatting sqref="C23">
    <cfRule type="cellIs" dxfId="232" priority="78" stopIfTrue="1" operator="equal">
      <formula>"Filed"</formula>
    </cfRule>
    <cfRule type="cellIs" dxfId="231" priority="77" operator="equal">
      <formula>"Registered"</formula>
    </cfRule>
    <cfRule type="cellIs" dxfId="230" priority="76" stopIfTrue="1" operator="equal">
      <formula>"Filing planned"</formula>
    </cfRule>
  </conditionalFormatting>
  <conditionalFormatting sqref="C34">
    <cfRule type="cellIs" dxfId="229" priority="73" stopIfTrue="1" operator="equal">
      <formula>"Filing planned"</formula>
    </cfRule>
    <cfRule type="cellIs" dxfId="228" priority="75" stopIfTrue="1" operator="equal">
      <formula>"Filed"</formula>
    </cfRule>
    <cfRule type="cellIs" dxfId="227" priority="74" operator="equal">
      <formula>"Registered"</formula>
    </cfRule>
  </conditionalFormatting>
  <conditionalFormatting sqref="C43">
    <cfRule type="cellIs" dxfId="226" priority="72" stopIfTrue="1" operator="equal">
      <formula>"Filed"</formula>
    </cfRule>
    <cfRule type="cellIs" dxfId="225" priority="71" operator="equal">
      <formula>"Registered"</formula>
    </cfRule>
    <cfRule type="cellIs" dxfId="224" priority="70" stopIfTrue="1" operator="equal">
      <formula>"Filing planned"</formula>
    </cfRule>
  </conditionalFormatting>
  <conditionalFormatting sqref="C48:C49">
    <cfRule type="cellIs" dxfId="223" priority="67" stopIfTrue="1" operator="equal">
      <formula>"Filing planned"</formula>
    </cfRule>
    <cfRule type="cellIs" dxfId="222" priority="69" stopIfTrue="1" operator="equal">
      <formula>"Filed"</formula>
    </cfRule>
    <cfRule type="cellIs" dxfId="221" priority="68" operator="equal">
      <formula>"Registered"</formula>
    </cfRule>
  </conditionalFormatting>
  <conditionalFormatting sqref="C52">
    <cfRule type="cellIs" dxfId="220" priority="65" operator="equal">
      <formula>"Registered"</formula>
    </cfRule>
    <cfRule type="cellIs" dxfId="219" priority="66" stopIfTrue="1" operator="equal">
      <formula>"Filed"</formula>
    </cfRule>
    <cfRule type="cellIs" dxfId="218" priority="64" stopIfTrue="1" operator="equal">
      <formula>"Filing planned"</formula>
    </cfRule>
  </conditionalFormatting>
  <conditionalFormatting sqref="C66:C67">
    <cfRule type="cellIs" dxfId="217" priority="63" stopIfTrue="1" operator="equal">
      <formula>"Filed"</formula>
    </cfRule>
    <cfRule type="cellIs" dxfId="216" priority="62" operator="equal">
      <formula>"Registered"</formula>
    </cfRule>
    <cfRule type="cellIs" dxfId="215" priority="61" stopIfTrue="1" operator="equal">
      <formula>"Filing planned"</formula>
    </cfRule>
  </conditionalFormatting>
  <conditionalFormatting sqref="C70">
    <cfRule type="cellIs" dxfId="214" priority="60" stopIfTrue="1" operator="equal">
      <formula>"Filed"</formula>
    </cfRule>
    <cfRule type="cellIs" dxfId="213" priority="59" operator="equal">
      <formula>"Registered"</formula>
    </cfRule>
    <cfRule type="cellIs" dxfId="212" priority="58" stopIfTrue="1" operator="equal">
      <formula>"Filing planned"</formula>
    </cfRule>
  </conditionalFormatting>
  <conditionalFormatting sqref="C72:C74">
    <cfRule type="cellIs" dxfId="211" priority="57" stopIfTrue="1" operator="equal">
      <formula>"Filed"</formula>
    </cfRule>
    <cfRule type="cellIs" dxfId="210" priority="56" operator="equal">
      <formula>"Registered"</formula>
    </cfRule>
    <cfRule type="cellIs" dxfId="209" priority="55" stopIfTrue="1" operator="equal">
      <formula>"Filing planned"</formula>
    </cfRule>
  </conditionalFormatting>
  <conditionalFormatting sqref="C77">
    <cfRule type="cellIs" dxfId="208" priority="54" stopIfTrue="1" operator="equal">
      <formula>"Filed"</formula>
    </cfRule>
    <cfRule type="cellIs" dxfId="207" priority="52" stopIfTrue="1" operator="equal">
      <formula>"Filing planned"</formula>
    </cfRule>
    <cfRule type="cellIs" dxfId="206" priority="53" operator="equal">
      <formula>"Registered"</formula>
    </cfRule>
  </conditionalFormatting>
  <conditionalFormatting sqref="C80">
    <cfRule type="cellIs" dxfId="205" priority="51" stopIfTrue="1" operator="equal">
      <formula>"Filed"</formula>
    </cfRule>
    <cfRule type="cellIs" dxfId="204" priority="49" stopIfTrue="1" operator="equal">
      <formula>"Filing planned"</formula>
    </cfRule>
    <cfRule type="cellIs" dxfId="203" priority="50" operator="equal">
      <formula>"Registered"</formula>
    </cfRule>
  </conditionalFormatting>
  <conditionalFormatting sqref="C89:C94">
    <cfRule type="cellIs" dxfId="202" priority="43" stopIfTrue="1" operator="equal">
      <formula>"Filing planned"</formula>
    </cfRule>
    <cfRule type="cellIs" dxfId="201" priority="45" stopIfTrue="1" operator="equal">
      <formula>"Filed"</formula>
    </cfRule>
    <cfRule type="cellIs" dxfId="200" priority="44" operator="equal">
      <formula>"Registered"</formula>
    </cfRule>
  </conditionalFormatting>
  <conditionalFormatting sqref="C97">
    <cfRule type="cellIs" dxfId="199" priority="42" stopIfTrue="1" operator="equal">
      <formula>"Filed"</formula>
    </cfRule>
    <cfRule type="cellIs" dxfId="198" priority="41" operator="equal">
      <formula>"Registered"</formula>
    </cfRule>
    <cfRule type="cellIs" dxfId="197" priority="40" stopIfTrue="1" operator="equal">
      <formula>"Filing planned"</formula>
    </cfRule>
  </conditionalFormatting>
  <conditionalFormatting sqref="C102">
    <cfRule type="cellIs" dxfId="196" priority="38" operator="equal">
      <formula>"Registered"</formula>
    </cfRule>
    <cfRule type="cellIs" dxfId="195" priority="39" stopIfTrue="1" operator="equal">
      <formula>"Filed"</formula>
    </cfRule>
    <cfRule type="cellIs" dxfId="194" priority="37" stopIfTrue="1" operator="equal">
      <formula>"Filing planned"</formula>
    </cfRule>
  </conditionalFormatting>
  <conditionalFormatting sqref="C106">
    <cfRule type="cellIs" dxfId="193" priority="36" stopIfTrue="1" operator="equal">
      <formula>"Filed"</formula>
    </cfRule>
    <cfRule type="cellIs" dxfId="192" priority="35" operator="equal">
      <formula>"Registered"</formula>
    </cfRule>
    <cfRule type="cellIs" dxfId="191" priority="34" stopIfTrue="1" operator="equal">
      <formula>"Filing planned"</formula>
    </cfRule>
  </conditionalFormatting>
  <conditionalFormatting sqref="C109:C112">
    <cfRule type="cellIs" dxfId="190" priority="33" stopIfTrue="1" operator="equal">
      <formula>"Filed"</formula>
    </cfRule>
    <cfRule type="cellIs" dxfId="189" priority="32" operator="equal">
      <formula>"Registered"</formula>
    </cfRule>
    <cfRule type="cellIs" dxfId="188" priority="31" stopIfTrue="1" operator="equal">
      <formula>"Filing planned"</formula>
    </cfRule>
  </conditionalFormatting>
  <conditionalFormatting sqref="C115:C116">
    <cfRule type="cellIs" dxfId="187" priority="30" stopIfTrue="1" operator="equal">
      <formula>"Filed"</formula>
    </cfRule>
    <cfRule type="cellIs" dxfId="186" priority="29" operator="equal">
      <formula>"Registered"</formula>
    </cfRule>
    <cfRule type="cellIs" dxfId="185" priority="28" stopIfTrue="1" operator="equal">
      <formula>"Filing planned"</formula>
    </cfRule>
  </conditionalFormatting>
  <conditionalFormatting sqref="C118">
    <cfRule type="cellIs" dxfId="184" priority="27" stopIfTrue="1" operator="equal">
      <formula>"Filed"</formula>
    </cfRule>
    <cfRule type="cellIs" dxfId="183" priority="26" operator="equal">
      <formula>"Registered"</formula>
    </cfRule>
    <cfRule type="cellIs" dxfId="182" priority="25" stopIfTrue="1" operator="equal">
      <formula>"Filing planned"</formula>
    </cfRule>
  </conditionalFormatting>
  <conditionalFormatting sqref="C123">
    <cfRule type="cellIs" dxfId="181" priority="22" stopIfTrue="1" operator="equal">
      <formula>"Filing planned"</formula>
    </cfRule>
    <cfRule type="cellIs" dxfId="180" priority="24" stopIfTrue="1" operator="equal">
      <formula>"Filed"</formula>
    </cfRule>
    <cfRule type="cellIs" dxfId="179" priority="23" operator="equal">
      <formula>"Registered"</formula>
    </cfRule>
  </conditionalFormatting>
  <conditionalFormatting sqref="C125:C126">
    <cfRule type="cellIs" dxfId="178" priority="21" stopIfTrue="1" operator="equal">
      <formula>"Filed"</formula>
    </cfRule>
    <cfRule type="cellIs" dxfId="177" priority="19" stopIfTrue="1" operator="equal">
      <formula>"Filing planned"</formula>
    </cfRule>
    <cfRule type="cellIs" dxfId="176" priority="20" operator="equal">
      <formula>"Registered"</formula>
    </cfRule>
  </conditionalFormatting>
  <conditionalFormatting sqref="C132">
    <cfRule type="cellIs" dxfId="175" priority="16" stopIfTrue="1" operator="equal">
      <formula>"Filing planned"</formula>
    </cfRule>
    <cfRule type="cellIs" dxfId="174" priority="18" stopIfTrue="1" operator="equal">
      <formula>"Filed"</formula>
    </cfRule>
    <cfRule type="cellIs" dxfId="173" priority="17" operator="equal">
      <formula>"Registered"</formula>
    </cfRule>
  </conditionalFormatting>
  <conditionalFormatting sqref="C134:C136">
    <cfRule type="cellIs" dxfId="172" priority="13" stopIfTrue="1" operator="equal">
      <formula>"Filing planned"</formula>
    </cfRule>
    <cfRule type="cellIs" dxfId="171" priority="15" stopIfTrue="1" operator="equal">
      <formula>"Filed"</formula>
    </cfRule>
    <cfRule type="cellIs" dxfId="170" priority="14" operator="equal">
      <formula>"Registered"</formula>
    </cfRule>
  </conditionalFormatting>
  <conditionalFormatting sqref="C140">
    <cfRule type="cellIs" dxfId="169" priority="11" operator="equal">
      <formula>"Registered"</formula>
    </cfRule>
    <cfRule type="cellIs" dxfId="168" priority="12" stopIfTrue="1" operator="equal">
      <formula>"Filed"</formula>
    </cfRule>
    <cfRule type="cellIs" dxfId="167" priority="10" stopIfTrue="1" operator="equal">
      <formula>"Filing planned"</formula>
    </cfRule>
  </conditionalFormatting>
  <conditionalFormatting sqref="C142">
    <cfRule type="cellIs" dxfId="166" priority="7" stopIfTrue="1" operator="equal">
      <formula>"Filing planned"</formula>
    </cfRule>
    <cfRule type="cellIs" dxfId="165" priority="9" stopIfTrue="1" operator="equal">
      <formula>"Filed"</formula>
    </cfRule>
    <cfRule type="cellIs" dxfId="164" priority="8" operator="equal">
      <formula>"Registered"</formula>
    </cfRule>
  </conditionalFormatting>
  <conditionalFormatting sqref="E5:H147 J5:M147 O5:R147">
    <cfRule type="containsBlanks" dxfId="163" priority="112">
      <formula>LEN(TRIM(E5))=0</formula>
    </cfRule>
  </conditionalFormatting>
  <conditionalFormatting sqref="F1">
    <cfRule type="expression" dxfId="162" priority="92">
      <formula>X1=0</formula>
    </cfRule>
    <cfRule type="duplicateValues" dxfId="161" priority="93"/>
  </conditionalFormatting>
  <conditionalFormatting sqref="I1">
    <cfRule type="duplicateValues" dxfId="160" priority="91"/>
  </conditionalFormatting>
  <conditionalFormatting sqref="J2">
    <cfRule type="duplicateValues" dxfId="159" priority="6"/>
  </conditionalFormatting>
  <conditionalFormatting sqref="J10:J12">
    <cfRule type="duplicateValues" dxfId="158" priority="298"/>
  </conditionalFormatting>
  <conditionalFormatting sqref="J13:J18">
    <cfRule type="duplicateValues" dxfId="157" priority="291"/>
  </conditionalFormatting>
  <conditionalFormatting sqref="J23">
    <cfRule type="duplicateValues" dxfId="156" priority="284"/>
  </conditionalFormatting>
  <conditionalFormatting sqref="J34">
    <cfRule type="duplicateValues" dxfId="155" priority="277"/>
  </conditionalFormatting>
  <conditionalFormatting sqref="J43">
    <cfRule type="duplicateValues" dxfId="154" priority="270"/>
  </conditionalFormatting>
  <conditionalFormatting sqref="J48:J49">
    <cfRule type="duplicateValues" dxfId="153" priority="263"/>
  </conditionalFormatting>
  <conditionalFormatting sqref="J52">
    <cfRule type="duplicateValues" dxfId="152" priority="256"/>
  </conditionalFormatting>
  <conditionalFormatting sqref="J66:J67">
    <cfRule type="duplicateValues" dxfId="151" priority="249"/>
  </conditionalFormatting>
  <conditionalFormatting sqref="J70">
    <cfRule type="duplicateValues" dxfId="150" priority="242"/>
  </conditionalFormatting>
  <conditionalFormatting sqref="J72:J74">
    <cfRule type="duplicateValues" dxfId="149" priority="235"/>
  </conditionalFormatting>
  <conditionalFormatting sqref="J77">
    <cfRule type="duplicateValues" dxfId="148" priority="228"/>
  </conditionalFormatting>
  <conditionalFormatting sqref="J80">
    <cfRule type="duplicateValues" dxfId="147" priority="221"/>
  </conditionalFormatting>
  <conditionalFormatting sqref="J84">
    <cfRule type="duplicateValues" dxfId="146" priority="331"/>
  </conditionalFormatting>
  <conditionalFormatting sqref="J89">
    <cfRule type="duplicateValues" dxfId="145" priority="207"/>
  </conditionalFormatting>
  <conditionalFormatting sqref="J90:J93">
    <cfRule type="duplicateValues" dxfId="144" priority="200"/>
  </conditionalFormatting>
  <conditionalFormatting sqref="J97">
    <cfRule type="duplicateValues" dxfId="143" priority="193"/>
  </conditionalFormatting>
  <conditionalFormatting sqref="J102">
    <cfRule type="duplicateValues" dxfId="142" priority="186"/>
  </conditionalFormatting>
  <conditionalFormatting sqref="J106">
    <cfRule type="duplicateValues" dxfId="141" priority="179"/>
  </conditionalFormatting>
  <conditionalFormatting sqref="J109:J112">
    <cfRule type="duplicateValues" dxfId="140" priority="172"/>
  </conditionalFormatting>
  <conditionalFormatting sqref="J115:J116">
    <cfRule type="duplicateValues" dxfId="139" priority="165"/>
  </conditionalFormatting>
  <conditionalFormatting sqref="J118">
    <cfRule type="duplicateValues" dxfId="138" priority="158"/>
  </conditionalFormatting>
  <conditionalFormatting sqref="J123">
    <cfRule type="duplicateValues" dxfId="137" priority="151"/>
  </conditionalFormatting>
  <conditionalFormatting sqref="J125:J126">
    <cfRule type="duplicateValues" dxfId="136" priority="144"/>
  </conditionalFormatting>
  <conditionalFormatting sqref="J132">
    <cfRule type="duplicateValues" dxfId="135" priority="137"/>
  </conditionalFormatting>
  <conditionalFormatting sqref="J134:J136">
    <cfRule type="duplicateValues" dxfId="134" priority="130"/>
  </conditionalFormatting>
  <conditionalFormatting sqref="J140">
    <cfRule type="duplicateValues" dxfId="133" priority="123"/>
  </conditionalFormatting>
  <conditionalFormatting sqref="J142">
    <cfRule type="duplicateValues" dxfId="132" priority="116"/>
  </conditionalFormatting>
  <conditionalFormatting sqref="J151">
    <cfRule type="duplicateValues" dxfId="131" priority="96"/>
  </conditionalFormatting>
  <conditionalFormatting sqref="J160:J1048576 J94:J96 J85:J88 J19:J22 J24:J33 J35:J42 J44:J47 J50:J51 J53:J65 J68:J69 J71 J75:J76 J78:J79 J81:J83 J98:J101 J103:J105 J107:J108 J113:J114 J117 J119:J122 J124 J127:J131 J133 J137:J139 J141 J3:J9 J143:J148 J156">
    <cfRule type="duplicateValues" dxfId="130" priority="305"/>
  </conditionalFormatting>
  <conditionalFormatting sqref="M1">
    <cfRule type="duplicateValues" dxfId="129" priority="88"/>
  </conditionalFormatting>
  <conditionalFormatting sqref="O152:R155">
    <cfRule type="containsBlanks" dxfId="128" priority="5">
      <formula>LEN(TRIM(O152))=0</formula>
    </cfRule>
  </conditionalFormatting>
  <conditionalFormatting sqref="T5:T147">
    <cfRule type="containsBlanks" dxfId="127" priority="4">
      <formula>LEN(TRIM(T5))=0</formula>
    </cfRule>
    <cfRule type="cellIs" dxfId="126" priority="3" operator="equal">
      <formula>0</formula>
    </cfRule>
  </conditionalFormatting>
  <conditionalFormatting sqref="T149 E149:H150 J149:M150 O149:R150 E152:H155 J152:M155">
    <cfRule type="containsBlanks" dxfId="125" priority="301">
      <formula>LEN(TRIM(E149))=0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D3C7B-055C-2E4F-B8EB-1DE7A7B1739A}">
  <dimension ref="A1:W160"/>
  <sheetViews>
    <sheetView workbookViewId="0">
      <pane xSplit="3" ySplit="4" topLeftCell="D5" activePane="bottomRight" state="frozen"/>
      <selection pane="topRight" activeCell="C1" sqref="C1"/>
      <selection pane="bottomLeft" activeCell="A3" sqref="A3"/>
      <selection pane="bottomRight" activeCell="E150" sqref="E150:R150"/>
    </sheetView>
  </sheetViews>
  <sheetFormatPr baseColWidth="10" defaultColWidth="8.83203125" defaultRowHeight="16" x14ac:dyDescent="0.2"/>
  <cols>
    <col min="1" max="1" width="33" style="8" customWidth="1"/>
    <col min="2" max="2" width="2.6640625" style="2" customWidth="1"/>
    <col min="3" max="3" width="22" style="2" customWidth="1"/>
    <col min="4" max="4" width="2.6640625" style="2" customWidth="1"/>
    <col min="5" max="8" width="12.5" style="11" customWidth="1"/>
    <col min="9" max="9" width="2.6640625" style="2" customWidth="1"/>
    <col min="10" max="13" width="12.5" style="11" customWidth="1"/>
    <col min="14" max="14" width="2.6640625" style="2" customWidth="1"/>
    <col min="15" max="16" width="12.5" style="11" customWidth="1"/>
    <col min="17" max="18" width="12.5" style="2" customWidth="1"/>
    <col min="19" max="19" width="2.6640625" style="2" customWidth="1"/>
    <col min="20" max="20" width="12.5" style="11" customWidth="1"/>
    <col min="21" max="21" width="2.6640625" style="2" customWidth="1"/>
    <col min="22" max="22" width="33.33203125" style="2" customWidth="1"/>
    <col min="23" max="23" width="2.6640625" style="2" customWidth="1"/>
    <col min="24" max="16384" width="8.83203125" style="2"/>
  </cols>
  <sheetData>
    <row r="1" spans="1:23" ht="60" customHeight="1" x14ac:dyDescent="0.2">
      <c r="A1" s="27" t="s">
        <v>168</v>
      </c>
      <c r="B1" s="20"/>
      <c r="C1" s="28"/>
      <c r="D1" s="20"/>
      <c r="E1" s="29" t="s">
        <v>174</v>
      </c>
      <c r="F1" s="50" t="s">
        <v>179</v>
      </c>
      <c r="G1" s="50"/>
      <c r="H1" s="50"/>
      <c r="I1" s="51" t="s">
        <v>180</v>
      </c>
      <c r="J1" s="51"/>
      <c r="K1" s="51"/>
      <c r="L1" s="51"/>
      <c r="M1" s="52" t="s">
        <v>161</v>
      </c>
      <c r="N1" s="52"/>
      <c r="O1" s="52"/>
      <c r="P1" s="52"/>
      <c r="Q1" s="52"/>
      <c r="R1" s="52"/>
      <c r="S1" s="52"/>
      <c r="T1" s="53"/>
      <c r="U1" s="17"/>
      <c r="V1" s="39" t="s">
        <v>178</v>
      </c>
      <c r="W1" s="17"/>
    </row>
    <row r="2" spans="1:23" ht="80" customHeight="1" x14ac:dyDescent="0.2">
      <c r="A2" s="26" t="str">
        <f>Context!A1</f>
        <v>Update from MPP on the rollout of paediatric DTG products             --------- Data by the end of December 2023</v>
      </c>
      <c r="B2" s="20"/>
      <c r="C2" s="22"/>
      <c r="D2" s="20"/>
      <c r="E2" s="36"/>
      <c r="F2" s="55" t="s">
        <v>175</v>
      </c>
      <c r="G2" s="55"/>
      <c r="H2" s="55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  <c r="U2" s="17"/>
      <c r="V2" s="40"/>
      <c r="W2" s="17"/>
    </row>
    <row r="3" spans="1:23" s="18" customFormat="1" ht="19" x14ac:dyDescent="0.25">
      <c r="A3" s="61" t="s">
        <v>0</v>
      </c>
      <c r="B3" s="24"/>
      <c r="C3" s="66" t="s">
        <v>1</v>
      </c>
      <c r="D3" s="20"/>
      <c r="E3" s="63" t="s">
        <v>163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17"/>
      <c r="V3" s="41"/>
      <c r="W3" s="17"/>
    </row>
    <row r="4" spans="1:23" s="18" customFormat="1" ht="19" x14ac:dyDescent="0.25">
      <c r="A4" s="62"/>
      <c r="B4" s="24"/>
      <c r="C4" s="67"/>
      <c r="D4" s="20"/>
      <c r="E4" s="19" t="s">
        <v>152</v>
      </c>
      <c r="F4" s="19" t="s">
        <v>153</v>
      </c>
      <c r="G4" s="19" t="s">
        <v>154</v>
      </c>
      <c r="H4" s="19" t="s">
        <v>155</v>
      </c>
      <c r="I4" s="20"/>
      <c r="J4" s="19" t="s">
        <v>156</v>
      </c>
      <c r="K4" s="19" t="s">
        <v>157</v>
      </c>
      <c r="L4" s="19" t="s">
        <v>158</v>
      </c>
      <c r="M4" s="19" t="s">
        <v>159</v>
      </c>
      <c r="N4" s="20"/>
      <c r="O4" s="19" t="s">
        <v>160</v>
      </c>
      <c r="P4" s="19" t="s">
        <v>177</v>
      </c>
      <c r="Q4" s="19" t="s">
        <v>181</v>
      </c>
      <c r="R4" s="19" t="s">
        <v>183</v>
      </c>
      <c r="S4" s="20"/>
      <c r="T4" s="19" t="s">
        <v>81</v>
      </c>
      <c r="U4" s="17"/>
      <c r="V4" s="41"/>
      <c r="W4" s="17"/>
    </row>
    <row r="5" spans="1:23" x14ac:dyDescent="0.2">
      <c r="A5" s="4" t="s">
        <v>89</v>
      </c>
      <c r="B5" s="3"/>
      <c r="C5" s="5"/>
      <c r="D5" s="3"/>
      <c r="E5" s="6"/>
      <c r="F5" s="7"/>
      <c r="G5" s="7"/>
      <c r="H5" s="7"/>
      <c r="I5" s="3"/>
      <c r="J5" s="7"/>
      <c r="K5" s="7"/>
      <c r="L5" s="7"/>
      <c r="M5" s="7"/>
      <c r="N5" s="3"/>
      <c r="O5" s="7"/>
      <c r="P5" s="7"/>
      <c r="Q5" s="7"/>
      <c r="R5" s="7"/>
      <c r="S5" s="3"/>
      <c r="T5" s="7">
        <f>SUM(E5:S5)</f>
        <v>0</v>
      </c>
      <c r="U5" s="1"/>
      <c r="V5" s="2">
        <f>IF(T5&gt;0, 1,0)</f>
        <v>0</v>
      </c>
      <c r="W5" s="1"/>
    </row>
    <row r="6" spans="1:23" x14ac:dyDescent="0.2">
      <c r="A6" s="4" t="s">
        <v>90</v>
      </c>
      <c r="B6" s="3"/>
      <c r="C6" s="5"/>
      <c r="D6" s="3"/>
      <c r="E6" s="6"/>
      <c r="F6" s="7"/>
      <c r="G6" s="7"/>
      <c r="H6" s="7"/>
      <c r="I6" s="3"/>
      <c r="J6" s="7"/>
      <c r="K6" s="7"/>
      <c r="L6" s="7"/>
      <c r="M6" s="7"/>
      <c r="N6" s="3"/>
      <c r="O6" s="7"/>
      <c r="P6" s="7"/>
      <c r="Q6" s="7"/>
      <c r="R6" s="7"/>
      <c r="S6" s="3"/>
      <c r="T6" s="7">
        <f t="shared" ref="T6:T69" si="0">SUM(E6:S6)</f>
        <v>0</v>
      </c>
      <c r="U6" s="1"/>
      <c r="V6" s="2">
        <f t="shared" ref="V6:V69" si="1">IF(T6&gt;0, 1,0)</f>
        <v>0</v>
      </c>
      <c r="W6" s="1"/>
    </row>
    <row r="7" spans="1:23" x14ac:dyDescent="0.2">
      <c r="A7" s="4" t="s">
        <v>91</v>
      </c>
      <c r="B7" s="3"/>
      <c r="C7" s="5"/>
      <c r="D7" s="3"/>
      <c r="E7" s="6"/>
      <c r="F7" s="7"/>
      <c r="G7" s="7"/>
      <c r="H7" s="7"/>
      <c r="I7" s="3"/>
      <c r="J7" s="7"/>
      <c r="K7" s="7"/>
      <c r="L7" s="7"/>
      <c r="M7" s="7"/>
      <c r="N7" s="3"/>
      <c r="O7" s="7"/>
      <c r="P7" s="7"/>
      <c r="Q7" s="7"/>
      <c r="R7" s="7"/>
      <c r="S7" s="3"/>
      <c r="T7" s="7">
        <f t="shared" si="0"/>
        <v>0</v>
      </c>
      <c r="U7" s="1"/>
      <c r="V7" s="2">
        <f t="shared" si="1"/>
        <v>0</v>
      </c>
      <c r="W7" s="1"/>
    </row>
    <row r="8" spans="1:23" x14ac:dyDescent="0.2">
      <c r="A8" s="4" t="s">
        <v>50</v>
      </c>
      <c r="B8" s="3"/>
      <c r="C8" s="5" t="s">
        <v>46</v>
      </c>
      <c r="D8" s="3"/>
      <c r="E8" s="6"/>
      <c r="F8" s="7"/>
      <c r="G8" s="7"/>
      <c r="H8" s="7"/>
      <c r="I8" s="3"/>
      <c r="J8" s="7"/>
      <c r="K8" s="7"/>
      <c r="L8" s="7"/>
      <c r="M8" s="7"/>
      <c r="N8" s="3"/>
      <c r="O8" s="7"/>
      <c r="P8" s="7"/>
      <c r="Q8" s="7"/>
      <c r="R8" s="7"/>
      <c r="S8" s="3"/>
      <c r="T8" s="7">
        <f t="shared" si="0"/>
        <v>0</v>
      </c>
      <c r="U8" s="1"/>
      <c r="V8" s="2">
        <f t="shared" si="1"/>
        <v>0</v>
      </c>
      <c r="W8" s="1"/>
    </row>
    <row r="9" spans="1:23" x14ac:dyDescent="0.2">
      <c r="A9" s="4" t="s">
        <v>92</v>
      </c>
      <c r="B9" s="3"/>
      <c r="C9" s="5"/>
      <c r="D9" s="3"/>
      <c r="E9" s="6"/>
      <c r="F9" s="7"/>
      <c r="G9" s="7"/>
      <c r="H9" s="7"/>
      <c r="I9" s="3"/>
      <c r="J9" s="7"/>
      <c r="K9" s="7"/>
      <c r="L9" s="7"/>
      <c r="M9" s="7"/>
      <c r="N9" s="3"/>
      <c r="O9" s="7"/>
      <c r="P9" s="7"/>
      <c r="Q9" s="7"/>
      <c r="R9" s="7"/>
      <c r="S9" s="3"/>
      <c r="T9" s="7">
        <f t="shared" si="0"/>
        <v>0</v>
      </c>
      <c r="U9" s="1"/>
      <c r="V9" s="2">
        <f t="shared" si="1"/>
        <v>0</v>
      </c>
      <c r="W9" s="1"/>
    </row>
    <row r="10" spans="1:23" x14ac:dyDescent="0.2">
      <c r="A10" s="4" t="s">
        <v>93</v>
      </c>
      <c r="B10" s="3"/>
      <c r="C10" s="5"/>
      <c r="D10" s="3"/>
      <c r="E10" s="6"/>
      <c r="F10" s="7"/>
      <c r="G10" s="7"/>
      <c r="H10" s="7"/>
      <c r="I10" s="3"/>
      <c r="J10" s="7"/>
      <c r="K10" s="7"/>
      <c r="L10" s="7"/>
      <c r="M10" s="7"/>
      <c r="N10" s="3"/>
      <c r="O10" s="7"/>
      <c r="P10" s="7"/>
      <c r="Q10" s="7"/>
      <c r="R10" s="7"/>
      <c r="S10" s="3"/>
      <c r="T10" s="7">
        <f t="shared" si="0"/>
        <v>0</v>
      </c>
      <c r="U10" s="1"/>
      <c r="V10" s="2">
        <f t="shared" si="1"/>
        <v>0</v>
      </c>
      <c r="W10" s="1"/>
    </row>
    <row r="11" spans="1:23" x14ac:dyDescent="0.2">
      <c r="A11" s="4" t="s">
        <v>94</v>
      </c>
      <c r="B11" s="3"/>
      <c r="C11" s="5"/>
      <c r="D11" s="3"/>
      <c r="E11" s="6"/>
      <c r="F11" s="7"/>
      <c r="G11" s="7"/>
      <c r="H11" s="7"/>
      <c r="I11" s="3"/>
      <c r="J11" s="7"/>
      <c r="K11" s="7"/>
      <c r="L11" s="7"/>
      <c r="M11" s="7"/>
      <c r="N11" s="3"/>
      <c r="O11" s="7"/>
      <c r="P11" s="7"/>
      <c r="Q11" s="7"/>
      <c r="R11" s="7"/>
      <c r="S11" s="3"/>
      <c r="T11" s="7">
        <f t="shared" si="0"/>
        <v>0</v>
      </c>
      <c r="U11" s="1"/>
      <c r="V11" s="2">
        <f t="shared" si="1"/>
        <v>0</v>
      </c>
      <c r="W11" s="1"/>
    </row>
    <row r="12" spans="1:23" x14ac:dyDescent="0.2">
      <c r="A12" s="4" t="s">
        <v>63</v>
      </c>
      <c r="B12" s="3"/>
      <c r="C12" s="5"/>
      <c r="D12" s="3"/>
      <c r="E12" s="6"/>
      <c r="F12" s="7"/>
      <c r="G12" s="7"/>
      <c r="H12" s="7"/>
      <c r="I12" s="3"/>
      <c r="J12" s="7"/>
      <c r="K12" s="7"/>
      <c r="L12" s="7"/>
      <c r="M12" s="7"/>
      <c r="N12" s="3"/>
      <c r="O12" s="7"/>
      <c r="P12" s="7"/>
      <c r="Q12" s="7"/>
      <c r="R12" s="7"/>
      <c r="S12" s="3"/>
      <c r="T12" s="7">
        <f t="shared" si="0"/>
        <v>0</v>
      </c>
      <c r="U12" s="1"/>
      <c r="V12" s="2">
        <f t="shared" si="1"/>
        <v>0</v>
      </c>
      <c r="W12" s="1"/>
    </row>
    <row r="13" spans="1:23" x14ac:dyDescent="0.2">
      <c r="A13" s="4" t="s">
        <v>95</v>
      </c>
      <c r="B13" s="3"/>
      <c r="C13" s="5"/>
      <c r="D13" s="3"/>
      <c r="E13" s="6"/>
      <c r="F13" s="7"/>
      <c r="G13" s="7"/>
      <c r="H13" s="7"/>
      <c r="I13" s="3"/>
      <c r="J13" s="7"/>
      <c r="K13" s="7"/>
      <c r="L13" s="7"/>
      <c r="M13" s="7"/>
      <c r="N13" s="3"/>
      <c r="O13" s="7"/>
      <c r="P13" s="7"/>
      <c r="Q13" s="7"/>
      <c r="R13" s="7"/>
      <c r="S13" s="3"/>
      <c r="T13" s="7">
        <f t="shared" si="0"/>
        <v>0</v>
      </c>
      <c r="U13" s="1"/>
      <c r="V13" s="2">
        <f t="shared" si="1"/>
        <v>0</v>
      </c>
      <c r="W13" s="1"/>
    </row>
    <row r="14" spans="1:23" x14ac:dyDescent="0.2">
      <c r="A14" s="4" t="s">
        <v>96</v>
      </c>
      <c r="B14" s="3"/>
      <c r="C14" s="5"/>
      <c r="D14" s="3"/>
      <c r="E14" s="6"/>
      <c r="F14" s="7"/>
      <c r="G14" s="7"/>
      <c r="H14" s="7"/>
      <c r="I14" s="3"/>
      <c r="J14" s="7"/>
      <c r="K14" s="7"/>
      <c r="L14" s="7"/>
      <c r="M14" s="7"/>
      <c r="N14" s="3"/>
      <c r="O14" s="7"/>
      <c r="P14" s="7"/>
      <c r="Q14" s="7"/>
      <c r="R14" s="7"/>
      <c r="S14" s="3"/>
      <c r="T14" s="7">
        <f t="shared" si="0"/>
        <v>0</v>
      </c>
      <c r="U14" s="1"/>
      <c r="V14" s="2">
        <f t="shared" si="1"/>
        <v>0</v>
      </c>
      <c r="W14" s="1"/>
    </row>
    <row r="15" spans="1:23" x14ac:dyDescent="0.2">
      <c r="A15" s="4" t="s">
        <v>97</v>
      </c>
      <c r="B15" s="3"/>
      <c r="C15" s="5"/>
      <c r="D15" s="3"/>
      <c r="E15" s="6"/>
      <c r="F15" s="7"/>
      <c r="G15" s="7"/>
      <c r="H15" s="7"/>
      <c r="I15" s="3"/>
      <c r="J15" s="7"/>
      <c r="K15" s="7"/>
      <c r="L15" s="7"/>
      <c r="M15" s="7"/>
      <c r="N15" s="3"/>
      <c r="O15" s="7"/>
      <c r="P15" s="7"/>
      <c r="Q15" s="7"/>
      <c r="R15" s="7"/>
      <c r="S15" s="3"/>
      <c r="T15" s="7">
        <f t="shared" si="0"/>
        <v>0</v>
      </c>
      <c r="U15" s="1"/>
      <c r="V15" s="2">
        <f t="shared" si="1"/>
        <v>0</v>
      </c>
      <c r="W15" s="1"/>
    </row>
    <row r="16" spans="1:23" x14ac:dyDescent="0.2">
      <c r="A16" s="4" t="s">
        <v>98</v>
      </c>
      <c r="B16" s="3"/>
      <c r="C16" s="5"/>
      <c r="D16" s="3"/>
      <c r="E16" s="6"/>
      <c r="F16" s="7"/>
      <c r="G16" s="7"/>
      <c r="H16" s="7"/>
      <c r="I16" s="3"/>
      <c r="J16" s="7"/>
      <c r="K16" s="7"/>
      <c r="L16" s="7"/>
      <c r="M16" s="7"/>
      <c r="N16" s="3"/>
      <c r="O16" s="7"/>
      <c r="P16" s="7"/>
      <c r="Q16" s="7"/>
      <c r="R16" s="7"/>
      <c r="S16" s="3"/>
      <c r="T16" s="7">
        <f t="shared" si="0"/>
        <v>0</v>
      </c>
      <c r="U16" s="1"/>
      <c r="V16" s="2">
        <f t="shared" si="1"/>
        <v>0</v>
      </c>
      <c r="W16" s="1"/>
    </row>
    <row r="17" spans="1:23" x14ac:dyDescent="0.2">
      <c r="A17" s="4" t="s">
        <v>99</v>
      </c>
      <c r="B17" s="3"/>
      <c r="C17" s="5"/>
      <c r="D17" s="3"/>
      <c r="E17" s="6"/>
      <c r="F17" s="7"/>
      <c r="G17" s="7"/>
      <c r="H17" s="7"/>
      <c r="I17" s="3"/>
      <c r="J17" s="7"/>
      <c r="K17" s="7"/>
      <c r="L17" s="7"/>
      <c r="M17" s="7"/>
      <c r="N17" s="3"/>
      <c r="O17" s="7"/>
      <c r="P17" s="7"/>
      <c r="Q17" s="7"/>
      <c r="R17" s="7"/>
      <c r="S17" s="3"/>
      <c r="T17" s="7">
        <f t="shared" si="0"/>
        <v>0</v>
      </c>
      <c r="U17" s="1"/>
      <c r="V17" s="2">
        <f t="shared" si="1"/>
        <v>0</v>
      </c>
      <c r="W17" s="1"/>
    </row>
    <row r="18" spans="1:23" x14ac:dyDescent="0.2">
      <c r="A18" s="4" t="s">
        <v>100</v>
      </c>
      <c r="B18" s="3"/>
      <c r="C18" s="5"/>
      <c r="D18" s="3"/>
      <c r="E18" s="6"/>
      <c r="F18" s="7"/>
      <c r="G18" s="7"/>
      <c r="H18" s="7"/>
      <c r="I18" s="3"/>
      <c r="J18" s="7"/>
      <c r="K18" s="7"/>
      <c r="L18" s="7"/>
      <c r="M18" s="7"/>
      <c r="N18" s="3"/>
      <c r="O18" s="7"/>
      <c r="P18" s="7"/>
      <c r="Q18" s="7"/>
      <c r="R18" s="7"/>
      <c r="S18" s="3"/>
      <c r="T18" s="7">
        <f t="shared" si="0"/>
        <v>0</v>
      </c>
      <c r="U18" s="1"/>
      <c r="V18" s="2">
        <f t="shared" si="1"/>
        <v>0</v>
      </c>
      <c r="W18" s="1"/>
    </row>
    <row r="19" spans="1:23" x14ac:dyDescent="0.2">
      <c r="A19" s="25" t="s">
        <v>150</v>
      </c>
      <c r="B19" s="3"/>
      <c r="C19" s="5"/>
      <c r="D19" s="3"/>
      <c r="E19" s="6"/>
      <c r="F19" s="7"/>
      <c r="G19" s="7"/>
      <c r="H19" s="7"/>
      <c r="I19" s="3"/>
      <c r="J19" s="7"/>
      <c r="K19" s="7"/>
      <c r="L19" s="7"/>
      <c r="M19" s="7"/>
      <c r="N19" s="3"/>
      <c r="O19" s="7"/>
      <c r="P19" s="7"/>
      <c r="Q19" s="7"/>
      <c r="R19" s="7"/>
      <c r="S19" s="3"/>
      <c r="T19" s="7">
        <f t="shared" si="0"/>
        <v>0</v>
      </c>
      <c r="U19" s="1"/>
      <c r="V19" s="42">
        <v>0</v>
      </c>
      <c r="W19" s="1"/>
    </row>
    <row r="20" spans="1:23" x14ac:dyDescent="0.2">
      <c r="A20" s="4" t="s">
        <v>71</v>
      </c>
      <c r="B20" s="3"/>
      <c r="C20" s="5"/>
      <c r="D20" s="3"/>
      <c r="E20" s="7"/>
      <c r="F20" s="7"/>
      <c r="G20" s="7"/>
      <c r="H20" s="7"/>
      <c r="I20" s="3"/>
      <c r="J20" s="7"/>
      <c r="K20" s="7"/>
      <c r="L20" s="7"/>
      <c r="M20" s="7"/>
      <c r="N20" s="3"/>
      <c r="O20" s="7"/>
      <c r="P20" s="7"/>
      <c r="Q20" s="7"/>
      <c r="R20" s="7"/>
      <c r="S20" s="3"/>
      <c r="T20" s="7">
        <f t="shared" si="0"/>
        <v>0</v>
      </c>
      <c r="U20" s="1"/>
      <c r="V20" s="2">
        <f t="shared" si="1"/>
        <v>0</v>
      </c>
      <c r="W20" s="1"/>
    </row>
    <row r="21" spans="1:23" x14ac:dyDescent="0.2">
      <c r="A21" s="4" t="s">
        <v>2</v>
      </c>
      <c r="B21" s="3"/>
      <c r="C21" s="5" t="s">
        <v>46</v>
      </c>
      <c r="D21" s="3"/>
      <c r="E21" s="7"/>
      <c r="F21" s="7"/>
      <c r="G21" s="7"/>
      <c r="H21" s="7"/>
      <c r="I21" s="3"/>
      <c r="J21" s="7"/>
      <c r="K21" s="7"/>
      <c r="L21" s="7"/>
      <c r="M21" s="7"/>
      <c r="N21" s="3"/>
      <c r="O21" s="7"/>
      <c r="P21" s="7"/>
      <c r="Q21" s="7"/>
      <c r="R21" s="7"/>
      <c r="S21" s="3"/>
      <c r="T21" s="7">
        <f t="shared" si="0"/>
        <v>0</v>
      </c>
      <c r="U21" s="1"/>
      <c r="V21" s="2">
        <f t="shared" si="1"/>
        <v>0</v>
      </c>
      <c r="W21" s="1"/>
    </row>
    <row r="22" spans="1:23" x14ac:dyDescent="0.2">
      <c r="A22" s="4" t="s">
        <v>72</v>
      </c>
      <c r="B22" s="3"/>
      <c r="C22" s="5" t="s">
        <v>46</v>
      </c>
      <c r="D22" s="3"/>
      <c r="E22" s="7"/>
      <c r="F22" s="7"/>
      <c r="G22" s="7"/>
      <c r="H22" s="7"/>
      <c r="I22" s="3"/>
      <c r="J22" s="7"/>
      <c r="K22" s="7"/>
      <c r="L22" s="7"/>
      <c r="M22" s="7"/>
      <c r="N22" s="3"/>
      <c r="O22" s="7"/>
      <c r="P22" s="7"/>
      <c r="Q22" s="7"/>
      <c r="R22" s="7"/>
      <c r="S22" s="3"/>
      <c r="T22" s="7">
        <f t="shared" si="0"/>
        <v>0</v>
      </c>
      <c r="U22" s="1"/>
      <c r="V22" s="2">
        <f t="shared" si="1"/>
        <v>0</v>
      </c>
      <c r="W22" s="1"/>
    </row>
    <row r="23" spans="1:23" x14ac:dyDescent="0.2">
      <c r="A23" s="4" t="s">
        <v>138</v>
      </c>
      <c r="B23" s="3"/>
      <c r="C23" s="5"/>
      <c r="D23" s="3"/>
      <c r="E23" s="7"/>
      <c r="F23" s="7"/>
      <c r="G23" s="7"/>
      <c r="H23" s="7"/>
      <c r="I23" s="3"/>
      <c r="J23" s="7"/>
      <c r="K23" s="7"/>
      <c r="L23" s="7"/>
      <c r="M23" s="7"/>
      <c r="N23" s="3"/>
      <c r="O23" s="7"/>
      <c r="P23" s="7"/>
      <c r="Q23" s="7"/>
      <c r="R23" s="7"/>
      <c r="S23" s="3"/>
      <c r="T23" s="7">
        <f t="shared" si="0"/>
        <v>0</v>
      </c>
      <c r="U23" s="1"/>
      <c r="V23" s="2">
        <f t="shared" si="1"/>
        <v>0</v>
      </c>
      <c r="W23" s="1"/>
    </row>
    <row r="24" spans="1:23" x14ac:dyDescent="0.2">
      <c r="A24" s="4" t="s">
        <v>101</v>
      </c>
      <c r="B24" s="3"/>
      <c r="C24" s="5"/>
      <c r="D24" s="3"/>
      <c r="E24" s="6"/>
      <c r="F24" s="7"/>
      <c r="G24" s="7"/>
      <c r="H24" s="7"/>
      <c r="I24" s="3"/>
      <c r="J24" s="7"/>
      <c r="K24" s="7"/>
      <c r="L24" s="7"/>
      <c r="M24" s="7"/>
      <c r="N24" s="3"/>
      <c r="O24" s="7"/>
      <c r="P24" s="7"/>
      <c r="Q24" s="7"/>
      <c r="R24" s="7"/>
      <c r="S24" s="3"/>
      <c r="T24" s="7">
        <f t="shared" si="0"/>
        <v>0</v>
      </c>
      <c r="U24" s="1"/>
      <c r="V24" s="2">
        <f t="shared" si="1"/>
        <v>0</v>
      </c>
      <c r="W24" s="1"/>
    </row>
    <row r="25" spans="1:23" x14ac:dyDescent="0.2">
      <c r="A25" s="4" t="s">
        <v>3</v>
      </c>
      <c r="B25" s="3"/>
      <c r="C25" s="5" t="s">
        <v>45</v>
      </c>
      <c r="D25" s="3"/>
      <c r="E25" s="7"/>
      <c r="F25" s="7"/>
      <c r="G25" s="7"/>
      <c r="H25" s="7"/>
      <c r="I25" s="3"/>
      <c r="J25" s="7"/>
      <c r="K25" s="7"/>
      <c r="L25" s="7"/>
      <c r="M25" s="7"/>
      <c r="N25" s="3"/>
      <c r="O25" s="7"/>
      <c r="P25" s="7"/>
      <c r="Q25" s="7"/>
      <c r="R25" s="7"/>
      <c r="S25" s="3"/>
      <c r="T25" s="7">
        <f t="shared" si="0"/>
        <v>0</v>
      </c>
      <c r="U25" s="1"/>
      <c r="V25" s="2">
        <f t="shared" si="1"/>
        <v>0</v>
      </c>
      <c r="W25" s="1"/>
    </row>
    <row r="26" spans="1:23" x14ac:dyDescent="0.2">
      <c r="A26" s="4" t="s">
        <v>4</v>
      </c>
      <c r="B26" s="3"/>
      <c r="C26" s="5" t="s">
        <v>46</v>
      </c>
      <c r="D26" s="3"/>
      <c r="E26" s="7"/>
      <c r="F26" s="7"/>
      <c r="G26" s="7"/>
      <c r="H26" s="7"/>
      <c r="I26" s="3"/>
      <c r="J26" s="7"/>
      <c r="K26" s="7"/>
      <c r="L26" s="7"/>
      <c r="M26" s="7"/>
      <c r="N26" s="3"/>
      <c r="O26" s="7"/>
      <c r="P26" s="7"/>
      <c r="Q26" s="7"/>
      <c r="R26" s="7"/>
      <c r="S26" s="3"/>
      <c r="T26" s="7">
        <f t="shared" si="0"/>
        <v>0</v>
      </c>
      <c r="U26" s="1"/>
      <c r="V26" s="2">
        <f t="shared" si="1"/>
        <v>0</v>
      </c>
      <c r="W26" s="1"/>
    </row>
    <row r="27" spans="1:23" x14ac:dyDescent="0.2">
      <c r="A27" s="4" t="s">
        <v>5</v>
      </c>
      <c r="B27" s="3"/>
      <c r="C27" s="5" t="s">
        <v>46</v>
      </c>
      <c r="D27" s="3"/>
      <c r="E27" s="7"/>
      <c r="F27" s="7"/>
      <c r="G27" s="7"/>
      <c r="H27" s="7"/>
      <c r="I27" s="3"/>
      <c r="J27" s="7"/>
      <c r="K27" s="7"/>
      <c r="L27" s="7"/>
      <c r="M27" s="7"/>
      <c r="N27" s="3"/>
      <c r="O27" s="7"/>
      <c r="P27" s="7"/>
      <c r="Q27" s="7"/>
      <c r="R27" s="7"/>
      <c r="S27" s="3"/>
      <c r="T27" s="7">
        <f t="shared" si="0"/>
        <v>0</v>
      </c>
      <c r="U27" s="1"/>
      <c r="V27" s="2">
        <f t="shared" si="1"/>
        <v>0</v>
      </c>
      <c r="W27" s="1"/>
    </row>
    <row r="28" spans="1:23" x14ac:dyDescent="0.2">
      <c r="A28" s="4" t="s">
        <v>57</v>
      </c>
      <c r="B28" s="3"/>
      <c r="C28" s="5"/>
      <c r="D28" s="3"/>
      <c r="E28" s="7"/>
      <c r="F28" s="7"/>
      <c r="G28" s="7"/>
      <c r="H28" s="7"/>
      <c r="I28" s="3"/>
      <c r="J28" s="7"/>
      <c r="K28" s="7"/>
      <c r="L28" s="7"/>
      <c r="M28" s="7"/>
      <c r="N28" s="3"/>
      <c r="O28" s="7"/>
      <c r="P28" s="7"/>
      <c r="Q28" s="7"/>
      <c r="R28" s="7"/>
      <c r="S28" s="3"/>
      <c r="T28" s="7">
        <f t="shared" si="0"/>
        <v>0</v>
      </c>
      <c r="U28" s="1"/>
      <c r="V28" s="2">
        <f t="shared" si="1"/>
        <v>0</v>
      </c>
      <c r="W28" s="1"/>
    </row>
    <row r="29" spans="1:23" x14ac:dyDescent="0.2">
      <c r="A29" s="4" t="s">
        <v>6</v>
      </c>
      <c r="B29" s="3"/>
      <c r="C29" s="5"/>
      <c r="D29" s="3"/>
      <c r="E29" s="7"/>
      <c r="F29" s="7"/>
      <c r="G29" s="7"/>
      <c r="H29" s="7"/>
      <c r="I29" s="3"/>
      <c r="J29" s="7"/>
      <c r="K29" s="7"/>
      <c r="L29" s="7"/>
      <c r="M29" s="7"/>
      <c r="N29" s="3"/>
      <c r="O29" s="7"/>
      <c r="P29" s="7"/>
      <c r="Q29" s="7"/>
      <c r="R29" s="7"/>
      <c r="S29" s="3"/>
      <c r="T29" s="7">
        <f t="shared" si="0"/>
        <v>0</v>
      </c>
      <c r="U29" s="1"/>
      <c r="V29" s="2">
        <f t="shared" si="1"/>
        <v>0</v>
      </c>
      <c r="W29" s="1"/>
    </row>
    <row r="30" spans="1:23" x14ac:dyDescent="0.2">
      <c r="A30" s="4" t="s">
        <v>7</v>
      </c>
      <c r="B30" s="3"/>
      <c r="C30" s="5" t="s">
        <v>46</v>
      </c>
      <c r="D30" s="3"/>
      <c r="E30" s="7"/>
      <c r="F30" s="7"/>
      <c r="G30" s="7"/>
      <c r="H30" s="7"/>
      <c r="I30" s="3"/>
      <c r="J30" s="7"/>
      <c r="K30" s="7"/>
      <c r="L30" s="7"/>
      <c r="M30" s="7"/>
      <c r="N30" s="3"/>
      <c r="O30" s="7"/>
      <c r="P30" s="7"/>
      <c r="Q30" s="7"/>
      <c r="R30" s="7"/>
      <c r="S30" s="3"/>
      <c r="T30" s="7">
        <f t="shared" si="0"/>
        <v>0</v>
      </c>
      <c r="U30" s="1"/>
      <c r="V30" s="2">
        <f t="shared" si="1"/>
        <v>0</v>
      </c>
      <c r="W30" s="1"/>
    </row>
    <row r="31" spans="1:23" x14ac:dyDescent="0.2">
      <c r="A31" s="4" t="s">
        <v>64</v>
      </c>
      <c r="B31" s="3"/>
      <c r="C31" s="5"/>
      <c r="D31" s="3"/>
      <c r="E31" s="7"/>
      <c r="F31" s="7"/>
      <c r="G31" s="7"/>
      <c r="H31" s="7"/>
      <c r="I31" s="3"/>
      <c r="J31" s="7"/>
      <c r="K31" s="7"/>
      <c r="L31" s="7"/>
      <c r="M31" s="7"/>
      <c r="N31" s="3"/>
      <c r="O31" s="7"/>
      <c r="P31" s="7"/>
      <c r="Q31" s="7"/>
      <c r="R31" s="7"/>
      <c r="S31" s="3"/>
      <c r="T31" s="7">
        <f t="shared" si="0"/>
        <v>0</v>
      </c>
      <c r="U31" s="1"/>
      <c r="V31" s="2">
        <f t="shared" si="1"/>
        <v>0</v>
      </c>
      <c r="W31" s="1"/>
    </row>
    <row r="32" spans="1:23" x14ac:dyDescent="0.2">
      <c r="A32" s="4" t="s">
        <v>8</v>
      </c>
      <c r="B32" s="3"/>
      <c r="C32" s="5" t="s">
        <v>46</v>
      </c>
      <c r="D32" s="3"/>
      <c r="E32" s="7"/>
      <c r="F32" s="7"/>
      <c r="G32" s="7"/>
      <c r="H32" s="7"/>
      <c r="I32" s="3"/>
      <c r="J32" s="7"/>
      <c r="K32" s="7"/>
      <c r="L32" s="7"/>
      <c r="M32" s="7"/>
      <c r="N32" s="3"/>
      <c r="O32" s="7"/>
      <c r="P32" s="7"/>
      <c r="Q32" s="7"/>
      <c r="R32" s="7"/>
      <c r="S32" s="3"/>
      <c r="T32" s="7">
        <f t="shared" si="0"/>
        <v>0</v>
      </c>
      <c r="U32" s="1"/>
      <c r="V32" s="2">
        <f t="shared" si="1"/>
        <v>0</v>
      </c>
      <c r="W32" s="1"/>
    </row>
    <row r="33" spans="1:23" x14ac:dyDescent="0.2">
      <c r="A33" s="4" t="s">
        <v>9</v>
      </c>
      <c r="B33" s="3"/>
      <c r="C33" s="5" t="s">
        <v>46</v>
      </c>
      <c r="D33" s="3"/>
      <c r="E33" s="7"/>
      <c r="F33" s="7"/>
      <c r="G33" s="7"/>
      <c r="H33" s="7"/>
      <c r="I33" s="3"/>
      <c r="J33" s="7"/>
      <c r="K33" s="7"/>
      <c r="L33" s="7"/>
      <c r="M33" s="7"/>
      <c r="N33" s="3"/>
      <c r="O33" s="7"/>
      <c r="P33" s="7"/>
      <c r="Q33" s="7"/>
      <c r="R33" s="7"/>
      <c r="S33" s="3"/>
      <c r="T33" s="7">
        <f t="shared" si="0"/>
        <v>0</v>
      </c>
      <c r="U33" s="1"/>
      <c r="V33" s="2">
        <f t="shared" si="1"/>
        <v>0</v>
      </c>
      <c r="W33" s="1"/>
    </row>
    <row r="34" spans="1:23" x14ac:dyDescent="0.2">
      <c r="A34" s="4" t="s">
        <v>102</v>
      </c>
      <c r="B34" s="3"/>
      <c r="C34" s="45"/>
      <c r="D34" s="3"/>
      <c r="E34" s="6"/>
      <c r="F34" s="7"/>
      <c r="G34" s="7"/>
      <c r="H34" s="7"/>
      <c r="I34" s="3"/>
      <c r="J34" s="7"/>
      <c r="K34" s="7"/>
      <c r="L34" s="7"/>
      <c r="M34" s="7"/>
      <c r="N34" s="3"/>
      <c r="O34" s="7"/>
      <c r="P34" s="7"/>
      <c r="Q34" s="7"/>
      <c r="R34" s="7"/>
      <c r="S34" s="3"/>
      <c r="T34" s="7">
        <f t="shared" si="0"/>
        <v>0</v>
      </c>
      <c r="U34" s="1"/>
      <c r="V34" s="2">
        <f t="shared" si="1"/>
        <v>0</v>
      </c>
      <c r="W34" s="1"/>
    </row>
    <row r="35" spans="1:23" x14ac:dyDescent="0.2">
      <c r="A35" s="4" t="s">
        <v>77</v>
      </c>
      <c r="B35" s="3"/>
      <c r="C35" s="5"/>
      <c r="D35" s="3"/>
      <c r="E35" s="7"/>
      <c r="F35" s="7"/>
      <c r="G35" s="7"/>
      <c r="H35" s="7"/>
      <c r="I35" s="3"/>
      <c r="J35" s="7"/>
      <c r="K35" s="7"/>
      <c r="L35" s="7"/>
      <c r="M35" s="7"/>
      <c r="N35" s="3"/>
      <c r="O35" s="7"/>
      <c r="P35" s="7"/>
      <c r="Q35" s="7"/>
      <c r="R35" s="7"/>
      <c r="S35" s="3"/>
      <c r="T35" s="7">
        <f t="shared" si="0"/>
        <v>0</v>
      </c>
      <c r="U35" s="1"/>
      <c r="V35" s="2">
        <f t="shared" si="1"/>
        <v>0</v>
      </c>
      <c r="W35" s="1"/>
    </row>
    <row r="36" spans="1:23" x14ac:dyDescent="0.2">
      <c r="A36" s="4" t="s">
        <v>10</v>
      </c>
      <c r="B36" s="3"/>
      <c r="C36" s="5" t="s">
        <v>46</v>
      </c>
      <c r="D36" s="3"/>
      <c r="E36" s="7"/>
      <c r="F36" s="7"/>
      <c r="G36" s="7"/>
      <c r="H36" s="7"/>
      <c r="I36" s="3"/>
      <c r="J36" s="7"/>
      <c r="K36" s="7"/>
      <c r="L36" s="7"/>
      <c r="M36" s="7"/>
      <c r="N36" s="3"/>
      <c r="O36" s="7"/>
      <c r="P36" s="7"/>
      <c r="Q36" s="7"/>
      <c r="R36" s="7"/>
      <c r="S36" s="3"/>
      <c r="T36" s="7">
        <f t="shared" si="0"/>
        <v>0</v>
      </c>
      <c r="U36" s="1"/>
      <c r="V36" s="2">
        <f t="shared" si="1"/>
        <v>0</v>
      </c>
      <c r="W36" s="1"/>
    </row>
    <row r="37" spans="1:23" x14ac:dyDescent="0.2">
      <c r="A37" s="4" t="s">
        <v>11</v>
      </c>
      <c r="B37" s="3"/>
      <c r="C37" s="5" t="s">
        <v>46</v>
      </c>
      <c r="D37" s="3"/>
      <c r="E37" s="7"/>
      <c r="F37" s="7"/>
      <c r="G37" s="7"/>
      <c r="H37" s="7"/>
      <c r="I37" s="3"/>
      <c r="J37" s="7"/>
      <c r="K37" s="7"/>
      <c r="L37" s="7"/>
      <c r="M37" s="7"/>
      <c r="N37" s="3"/>
      <c r="O37" s="7"/>
      <c r="P37" s="7"/>
      <c r="Q37" s="7"/>
      <c r="R37" s="7"/>
      <c r="S37" s="3"/>
      <c r="T37" s="7">
        <f t="shared" si="0"/>
        <v>0</v>
      </c>
      <c r="U37" s="1"/>
      <c r="V37" s="2">
        <f t="shared" si="1"/>
        <v>0</v>
      </c>
      <c r="W37" s="1"/>
    </row>
    <row r="38" spans="1:23" x14ac:dyDescent="0.2">
      <c r="A38" s="4" t="s">
        <v>12</v>
      </c>
      <c r="B38" s="3"/>
      <c r="C38" s="5" t="s">
        <v>46</v>
      </c>
      <c r="D38" s="3"/>
      <c r="E38" s="7"/>
      <c r="F38" s="7"/>
      <c r="G38" s="7"/>
      <c r="H38" s="7"/>
      <c r="I38" s="3"/>
      <c r="J38" s="7"/>
      <c r="K38" s="7"/>
      <c r="L38" s="7"/>
      <c r="M38" s="7"/>
      <c r="N38" s="3"/>
      <c r="O38" s="7"/>
      <c r="P38" s="7"/>
      <c r="Q38" s="7"/>
      <c r="R38" s="7"/>
      <c r="S38" s="3"/>
      <c r="T38" s="7">
        <f t="shared" si="0"/>
        <v>0</v>
      </c>
      <c r="U38" s="1"/>
      <c r="V38" s="2">
        <f t="shared" si="1"/>
        <v>0</v>
      </c>
      <c r="W38" s="1"/>
    </row>
    <row r="39" spans="1:23" x14ac:dyDescent="0.2">
      <c r="A39" s="4" t="s">
        <v>58</v>
      </c>
      <c r="B39" s="3"/>
      <c r="C39" s="5"/>
      <c r="D39" s="3"/>
      <c r="E39" s="7"/>
      <c r="F39" s="7"/>
      <c r="G39" s="7"/>
      <c r="H39" s="7"/>
      <c r="I39" s="3"/>
      <c r="J39" s="7"/>
      <c r="K39" s="7"/>
      <c r="L39" s="7"/>
      <c r="M39" s="7"/>
      <c r="N39" s="3"/>
      <c r="O39" s="7"/>
      <c r="P39" s="7"/>
      <c r="Q39" s="7"/>
      <c r="R39" s="7"/>
      <c r="S39" s="3"/>
      <c r="T39" s="7">
        <f t="shared" si="0"/>
        <v>0</v>
      </c>
      <c r="U39" s="1"/>
      <c r="V39" s="2">
        <f t="shared" si="1"/>
        <v>0</v>
      </c>
      <c r="W39" s="1"/>
    </row>
    <row r="40" spans="1:23" x14ac:dyDescent="0.2">
      <c r="A40" s="4" t="s">
        <v>137</v>
      </c>
      <c r="B40" s="3"/>
      <c r="C40" s="5" t="s">
        <v>45</v>
      </c>
      <c r="D40" s="3"/>
      <c r="E40" s="7"/>
      <c r="F40" s="7"/>
      <c r="G40" s="7"/>
      <c r="H40" s="7"/>
      <c r="I40" s="3"/>
      <c r="J40" s="7"/>
      <c r="K40" s="7"/>
      <c r="L40" s="7"/>
      <c r="M40" s="7"/>
      <c r="N40" s="3"/>
      <c r="O40" s="7"/>
      <c r="P40" s="7"/>
      <c r="Q40" s="7"/>
      <c r="R40" s="7"/>
      <c r="S40" s="3"/>
      <c r="T40" s="7">
        <f t="shared" si="0"/>
        <v>0</v>
      </c>
      <c r="U40" s="1"/>
      <c r="V40" s="2">
        <f t="shared" si="1"/>
        <v>0</v>
      </c>
      <c r="W40" s="1"/>
    </row>
    <row r="41" spans="1:23" x14ac:dyDescent="0.2">
      <c r="A41" s="25" t="s">
        <v>149</v>
      </c>
      <c r="B41" s="3"/>
      <c r="C41" s="5"/>
      <c r="D41" s="3"/>
      <c r="E41" s="7"/>
      <c r="F41" s="7"/>
      <c r="G41" s="7"/>
      <c r="H41" s="7"/>
      <c r="I41" s="3"/>
      <c r="J41" s="7"/>
      <c r="K41" s="7"/>
      <c r="L41" s="7"/>
      <c r="M41" s="7"/>
      <c r="N41" s="3"/>
      <c r="O41" s="7"/>
      <c r="P41" s="7"/>
      <c r="Q41" s="7"/>
      <c r="R41" s="7"/>
      <c r="S41" s="3"/>
      <c r="T41" s="7">
        <f t="shared" si="0"/>
        <v>0</v>
      </c>
      <c r="U41" s="1"/>
      <c r="V41" s="42">
        <v>0</v>
      </c>
      <c r="W41" s="1"/>
    </row>
    <row r="42" spans="1:23" x14ac:dyDescent="0.2">
      <c r="A42" s="4" t="s">
        <v>65</v>
      </c>
      <c r="B42" s="3"/>
      <c r="C42" s="5"/>
      <c r="D42" s="3"/>
      <c r="E42" s="7"/>
      <c r="F42" s="7"/>
      <c r="G42" s="7"/>
      <c r="H42" s="7"/>
      <c r="I42" s="3"/>
      <c r="J42" s="7"/>
      <c r="K42" s="7"/>
      <c r="L42" s="7"/>
      <c r="M42" s="7"/>
      <c r="N42" s="3"/>
      <c r="O42" s="7"/>
      <c r="P42" s="7"/>
      <c r="Q42" s="7"/>
      <c r="R42" s="7"/>
      <c r="S42" s="3"/>
      <c r="T42" s="7">
        <f t="shared" si="0"/>
        <v>0</v>
      </c>
      <c r="U42" s="1"/>
      <c r="V42" s="2">
        <f t="shared" si="1"/>
        <v>0</v>
      </c>
      <c r="W42" s="1"/>
    </row>
    <row r="43" spans="1:23" x14ac:dyDescent="0.2">
      <c r="A43" s="4" t="s">
        <v>103</v>
      </c>
      <c r="B43" s="3"/>
      <c r="C43" s="5"/>
      <c r="D43" s="3"/>
      <c r="E43" s="6"/>
      <c r="F43" s="7"/>
      <c r="G43" s="7"/>
      <c r="H43" s="7"/>
      <c r="I43" s="3"/>
      <c r="J43" s="7"/>
      <c r="K43" s="7"/>
      <c r="L43" s="7"/>
      <c r="M43" s="7"/>
      <c r="N43" s="3"/>
      <c r="O43" s="7"/>
      <c r="P43" s="7"/>
      <c r="Q43" s="7"/>
      <c r="R43" s="7"/>
      <c r="S43" s="3"/>
      <c r="T43" s="7">
        <f t="shared" si="0"/>
        <v>0</v>
      </c>
      <c r="U43" s="1"/>
      <c r="V43" s="2">
        <f t="shared" si="1"/>
        <v>0</v>
      </c>
      <c r="W43" s="1"/>
    </row>
    <row r="44" spans="1:23" x14ac:dyDescent="0.2">
      <c r="A44" s="4" t="s">
        <v>51</v>
      </c>
      <c r="B44" s="3"/>
      <c r="C44" s="5"/>
      <c r="D44" s="3"/>
      <c r="E44" s="7"/>
      <c r="F44" s="7"/>
      <c r="G44" s="7"/>
      <c r="H44" s="7"/>
      <c r="I44" s="3"/>
      <c r="J44" s="7"/>
      <c r="K44" s="7"/>
      <c r="L44" s="7"/>
      <c r="M44" s="7"/>
      <c r="N44" s="3"/>
      <c r="O44" s="7"/>
      <c r="P44" s="7"/>
      <c r="Q44" s="7"/>
      <c r="R44" s="7"/>
      <c r="S44" s="3"/>
      <c r="T44" s="7">
        <f t="shared" si="0"/>
        <v>0</v>
      </c>
      <c r="U44" s="1"/>
      <c r="V44" s="2">
        <f t="shared" si="1"/>
        <v>0</v>
      </c>
      <c r="W44" s="1"/>
    </row>
    <row r="45" spans="1:23" x14ac:dyDescent="0.2">
      <c r="A45" s="4" t="s">
        <v>82</v>
      </c>
      <c r="B45" s="3"/>
      <c r="C45" s="5"/>
      <c r="D45" s="3"/>
      <c r="E45" s="7"/>
      <c r="F45" s="7"/>
      <c r="G45" s="7"/>
      <c r="H45" s="7"/>
      <c r="I45" s="3"/>
      <c r="J45" s="7"/>
      <c r="K45" s="7"/>
      <c r="L45" s="7"/>
      <c r="M45" s="7"/>
      <c r="N45" s="3"/>
      <c r="O45" s="7"/>
      <c r="P45" s="7"/>
      <c r="Q45" s="7"/>
      <c r="R45" s="7"/>
      <c r="S45" s="3"/>
      <c r="T45" s="7">
        <f t="shared" si="0"/>
        <v>0</v>
      </c>
      <c r="U45" s="1"/>
      <c r="V45" s="2">
        <f t="shared" si="1"/>
        <v>0</v>
      </c>
      <c r="W45" s="1"/>
    </row>
    <row r="46" spans="1:23" x14ac:dyDescent="0.2">
      <c r="A46" s="4" t="s">
        <v>83</v>
      </c>
      <c r="B46" s="3"/>
      <c r="C46" s="5"/>
      <c r="D46" s="3"/>
      <c r="E46" s="7"/>
      <c r="F46" s="7"/>
      <c r="G46" s="7"/>
      <c r="H46" s="7"/>
      <c r="I46" s="3"/>
      <c r="J46" s="7"/>
      <c r="K46" s="7"/>
      <c r="L46" s="7"/>
      <c r="M46" s="7"/>
      <c r="N46" s="3"/>
      <c r="O46" s="7"/>
      <c r="P46" s="7"/>
      <c r="Q46" s="7"/>
      <c r="R46" s="7"/>
      <c r="S46" s="3"/>
      <c r="T46" s="7">
        <f t="shared" si="0"/>
        <v>0</v>
      </c>
      <c r="U46" s="1"/>
      <c r="V46" s="2">
        <f t="shared" si="1"/>
        <v>0</v>
      </c>
      <c r="W46" s="1"/>
    </row>
    <row r="47" spans="1:23" x14ac:dyDescent="0.2">
      <c r="A47" s="4" t="s">
        <v>78</v>
      </c>
      <c r="B47" s="3"/>
      <c r="C47" s="5"/>
      <c r="D47" s="3"/>
      <c r="E47" s="7"/>
      <c r="F47" s="7"/>
      <c r="G47" s="7"/>
      <c r="H47" s="7"/>
      <c r="I47" s="3"/>
      <c r="J47" s="7"/>
      <c r="K47" s="7"/>
      <c r="L47" s="7"/>
      <c r="M47" s="7"/>
      <c r="N47" s="3"/>
      <c r="O47" s="7"/>
      <c r="P47" s="7"/>
      <c r="Q47" s="7"/>
      <c r="R47" s="7"/>
      <c r="S47" s="3"/>
      <c r="T47" s="7">
        <f t="shared" si="0"/>
        <v>0</v>
      </c>
      <c r="U47" s="1"/>
      <c r="V47" s="2">
        <f t="shared" si="1"/>
        <v>0</v>
      </c>
      <c r="W47" s="1"/>
    </row>
    <row r="48" spans="1:23" x14ac:dyDescent="0.2">
      <c r="A48" s="4" t="s">
        <v>13</v>
      </c>
      <c r="B48" s="3"/>
      <c r="C48" s="5"/>
      <c r="D48" s="3"/>
      <c r="E48" s="6"/>
      <c r="F48" s="7"/>
      <c r="G48" s="7"/>
      <c r="H48" s="7"/>
      <c r="I48" s="3"/>
      <c r="J48" s="7"/>
      <c r="K48" s="7"/>
      <c r="L48" s="7"/>
      <c r="M48" s="7"/>
      <c r="N48" s="3"/>
      <c r="O48" s="7"/>
      <c r="P48" s="7"/>
      <c r="Q48" s="7"/>
      <c r="R48" s="7"/>
      <c r="S48" s="3"/>
      <c r="T48" s="7">
        <f t="shared" si="0"/>
        <v>0</v>
      </c>
      <c r="U48" s="1"/>
      <c r="V48" s="2">
        <f t="shared" si="1"/>
        <v>0</v>
      </c>
      <c r="W48" s="1"/>
    </row>
    <row r="49" spans="1:23" x14ac:dyDescent="0.2">
      <c r="A49" s="4" t="s">
        <v>104</v>
      </c>
      <c r="B49" s="3"/>
      <c r="C49" s="5" t="s">
        <v>46</v>
      </c>
      <c r="D49" s="3"/>
      <c r="E49" s="6"/>
      <c r="F49" s="7"/>
      <c r="G49" s="7"/>
      <c r="H49" s="7"/>
      <c r="I49" s="3"/>
      <c r="J49" s="7"/>
      <c r="K49" s="7"/>
      <c r="L49" s="7"/>
      <c r="M49" s="7"/>
      <c r="N49" s="3"/>
      <c r="O49" s="7"/>
      <c r="P49" s="7"/>
      <c r="Q49" s="7"/>
      <c r="R49" s="7"/>
      <c r="S49" s="3"/>
      <c r="T49" s="7">
        <f t="shared" si="0"/>
        <v>0</v>
      </c>
      <c r="U49" s="1"/>
      <c r="V49" s="2">
        <f t="shared" si="1"/>
        <v>0</v>
      </c>
      <c r="W49" s="1"/>
    </row>
    <row r="50" spans="1:23" x14ac:dyDescent="0.2">
      <c r="A50" s="4" t="s">
        <v>48</v>
      </c>
      <c r="B50" s="3"/>
      <c r="C50" s="5"/>
      <c r="D50" s="3"/>
      <c r="E50" s="7"/>
      <c r="F50" s="7"/>
      <c r="G50" s="7"/>
      <c r="H50" s="7"/>
      <c r="I50" s="3"/>
      <c r="J50" s="7"/>
      <c r="K50" s="7"/>
      <c r="L50" s="7"/>
      <c r="M50" s="7"/>
      <c r="N50" s="3"/>
      <c r="O50" s="7"/>
      <c r="P50" s="7"/>
      <c r="Q50" s="7"/>
      <c r="R50" s="7"/>
      <c r="S50" s="3"/>
      <c r="T50" s="7">
        <f t="shared" si="0"/>
        <v>0</v>
      </c>
      <c r="U50" s="1"/>
      <c r="V50" s="2">
        <f t="shared" si="1"/>
        <v>0</v>
      </c>
      <c r="W50" s="1"/>
    </row>
    <row r="51" spans="1:23" x14ac:dyDescent="0.2">
      <c r="A51" s="4" t="s">
        <v>14</v>
      </c>
      <c r="B51" s="3"/>
      <c r="C51" s="5" t="s">
        <v>45</v>
      </c>
      <c r="D51" s="3"/>
      <c r="E51" s="7"/>
      <c r="F51" s="7"/>
      <c r="G51" s="7"/>
      <c r="H51" s="7"/>
      <c r="I51" s="3"/>
      <c r="J51" s="7"/>
      <c r="K51" s="7"/>
      <c r="L51" s="7"/>
      <c r="M51" s="7"/>
      <c r="N51" s="3"/>
      <c r="O51" s="7"/>
      <c r="P51" s="7"/>
      <c r="Q51" s="7"/>
      <c r="R51" s="7"/>
      <c r="S51" s="3"/>
      <c r="T51" s="7">
        <f t="shared" si="0"/>
        <v>0</v>
      </c>
      <c r="U51" s="1"/>
      <c r="V51" s="2">
        <f t="shared" si="1"/>
        <v>0</v>
      </c>
      <c r="W51" s="1"/>
    </row>
    <row r="52" spans="1:23" x14ac:dyDescent="0.2">
      <c r="A52" s="4" t="s">
        <v>105</v>
      </c>
      <c r="B52" s="3"/>
      <c r="C52" s="5"/>
      <c r="D52" s="3"/>
      <c r="E52" s="6"/>
      <c r="F52" s="7"/>
      <c r="G52" s="7"/>
      <c r="H52" s="7"/>
      <c r="I52" s="3"/>
      <c r="J52" s="7"/>
      <c r="K52" s="7"/>
      <c r="L52" s="7"/>
      <c r="M52" s="7"/>
      <c r="N52" s="3"/>
      <c r="O52" s="7"/>
      <c r="P52" s="7"/>
      <c r="Q52" s="7"/>
      <c r="R52" s="7"/>
      <c r="S52" s="3"/>
      <c r="T52" s="7">
        <f t="shared" si="0"/>
        <v>0</v>
      </c>
      <c r="U52" s="1"/>
      <c r="V52" s="2">
        <f t="shared" si="1"/>
        <v>0</v>
      </c>
      <c r="W52" s="1"/>
    </row>
    <row r="53" spans="1:23" x14ac:dyDescent="0.2">
      <c r="A53" s="25" t="s">
        <v>147</v>
      </c>
      <c r="B53" s="3"/>
      <c r="C53" s="5"/>
      <c r="D53" s="3"/>
      <c r="E53" s="7"/>
      <c r="F53" s="7"/>
      <c r="G53" s="7"/>
      <c r="H53" s="7"/>
      <c r="I53" s="3"/>
      <c r="J53" s="7"/>
      <c r="K53" s="7"/>
      <c r="L53" s="7"/>
      <c r="M53" s="7"/>
      <c r="N53" s="3"/>
      <c r="O53" s="7"/>
      <c r="P53" s="7"/>
      <c r="Q53" s="7"/>
      <c r="R53" s="7"/>
      <c r="S53" s="3"/>
      <c r="T53" s="7">
        <f t="shared" si="0"/>
        <v>0</v>
      </c>
      <c r="U53" s="1"/>
      <c r="V53" s="42">
        <v>0</v>
      </c>
      <c r="W53" s="1"/>
    </row>
    <row r="54" spans="1:23" x14ac:dyDescent="0.2">
      <c r="A54" s="4" t="s">
        <v>87</v>
      </c>
      <c r="B54" s="3"/>
      <c r="C54" s="5" t="s">
        <v>46</v>
      </c>
      <c r="D54" s="3"/>
      <c r="E54" s="7"/>
      <c r="F54" s="7"/>
      <c r="G54" s="7"/>
      <c r="H54" s="7"/>
      <c r="I54" s="3"/>
      <c r="J54" s="7"/>
      <c r="K54" s="7"/>
      <c r="L54" s="7"/>
      <c r="M54" s="7"/>
      <c r="N54" s="3"/>
      <c r="O54" s="7"/>
      <c r="P54" s="7"/>
      <c r="Q54" s="7"/>
      <c r="R54" s="7"/>
      <c r="S54" s="3"/>
      <c r="T54" s="7">
        <f t="shared" si="0"/>
        <v>0</v>
      </c>
      <c r="U54" s="1"/>
      <c r="V54" s="2">
        <f t="shared" si="1"/>
        <v>0</v>
      </c>
      <c r="W54" s="1"/>
    </row>
    <row r="55" spans="1:23" x14ac:dyDescent="0.2">
      <c r="A55" s="4" t="s">
        <v>144</v>
      </c>
      <c r="B55" s="3"/>
      <c r="C55" s="5" t="s">
        <v>46</v>
      </c>
      <c r="D55" s="3"/>
      <c r="E55" s="7"/>
      <c r="F55" s="7"/>
      <c r="G55" s="7"/>
      <c r="H55" s="7"/>
      <c r="I55" s="3"/>
      <c r="J55" s="7"/>
      <c r="K55" s="7"/>
      <c r="L55" s="7"/>
      <c r="M55" s="7"/>
      <c r="N55" s="3"/>
      <c r="O55" s="7"/>
      <c r="P55" s="7"/>
      <c r="Q55" s="7"/>
      <c r="R55" s="7"/>
      <c r="S55" s="3"/>
      <c r="T55" s="7">
        <f t="shared" si="0"/>
        <v>0</v>
      </c>
      <c r="U55" s="1"/>
      <c r="V55" s="2">
        <f t="shared" si="1"/>
        <v>0</v>
      </c>
      <c r="W55" s="1"/>
    </row>
    <row r="56" spans="1:23" x14ac:dyDescent="0.2">
      <c r="A56" s="4" t="s">
        <v>59</v>
      </c>
      <c r="B56" s="3"/>
      <c r="C56" s="5"/>
      <c r="D56" s="3"/>
      <c r="E56" s="7"/>
      <c r="F56" s="7"/>
      <c r="G56" s="7"/>
      <c r="H56" s="7"/>
      <c r="I56" s="3"/>
      <c r="J56" s="7"/>
      <c r="K56" s="7"/>
      <c r="L56" s="7"/>
      <c r="M56" s="7"/>
      <c r="N56" s="3"/>
      <c r="O56" s="7"/>
      <c r="P56" s="7"/>
      <c r="Q56" s="7"/>
      <c r="R56" s="7"/>
      <c r="S56" s="3"/>
      <c r="T56" s="7">
        <f t="shared" si="0"/>
        <v>0</v>
      </c>
      <c r="U56" s="1"/>
      <c r="V56" s="2">
        <f t="shared" si="1"/>
        <v>0</v>
      </c>
      <c r="W56" s="1"/>
    </row>
    <row r="57" spans="1:23" x14ac:dyDescent="0.2">
      <c r="A57" s="4" t="s">
        <v>15</v>
      </c>
      <c r="B57" s="3"/>
      <c r="C57" s="5" t="s">
        <v>45</v>
      </c>
      <c r="D57" s="3"/>
      <c r="E57" s="7"/>
      <c r="F57" s="7"/>
      <c r="G57" s="7"/>
      <c r="H57" s="7"/>
      <c r="I57" s="3"/>
      <c r="J57" s="7"/>
      <c r="K57" s="7"/>
      <c r="L57" s="7"/>
      <c r="M57" s="7"/>
      <c r="N57" s="3"/>
      <c r="O57" s="7"/>
      <c r="P57" s="7"/>
      <c r="Q57" s="7"/>
      <c r="R57" s="7"/>
      <c r="S57" s="3"/>
      <c r="T57" s="7">
        <f t="shared" si="0"/>
        <v>0</v>
      </c>
      <c r="U57" s="1"/>
      <c r="V57" s="2">
        <f t="shared" si="1"/>
        <v>0</v>
      </c>
      <c r="W57" s="1"/>
    </row>
    <row r="58" spans="1:23" x14ac:dyDescent="0.2">
      <c r="A58" s="4" t="s">
        <v>86</v>
      </c>
      <c r="B58" s="3"/>
      <c r="C58" s="5" t="s">
        <v>46</v>
      </c>
      <c r="D58" s="3"/>
      <c r="E58" s="7"/>
      <c r="F58" s="7"/>
      <c r="G58" s="7"/>
      <c r="H58" s="7"/>
      <c r="I58" s="3"/>
      <c r="J58" s="7"/>
      <c r="K58" s="7"/>
      <c r="L58" s="7"/>
      <c r="M58" s="7"/>
      <c r="N58" s="3"/>
      <c r="O58" s="7"/>
      <c r="P58" s="7"/>
      <c r="Q58" s="7"/>
      <c r="R58" s="7"/>
      <c r="S58" s="3"/>
      <c r="T58" s="7">
        <f t="shared" si="0"/>
        <v>0</v>
      </c>
      <c r="U58" s="1"/>
      <c r="V58" s="2">
        <f t="shared" si="1"/>
        <v>0</v>
      </c>
      <c r="W58" s="1"/>
    </row>
    <row r="59" spans="1:23" x14ac:dyDescent="0.2">
      <c r="A59" s="4" t="s">
        <v>66</v>
      </c>
      <c r="B59" s="3"/>
      <c r="C59" s="5" t="s">
        <v>46</v>
      </c>
      <c r="D59" s="3"/>
      <c r="E59" s="7"/>
      <c r="F59" s="7"/>
      <c r="G59" s="7"/>
      <c r="H59" s="7"/>
      <c r="I59" s="3"/>
      <c r="J59" s="7"/>
      <c r="K59" s="7"/>
      <c r="L59" s="7"/>
      <c r="M59" s="7"/>
      <c r="N59" s="3"/>
      <c r="O59" s="7"/>
      <c r="P59" s="7"/>
      <c r="Q59" s="7"/>
      <c r="R59" s="7"/>
      <c r="S59" s="3"/>
      <c r="T59" s="7">
        <f t="shared" si="0"/>
        <v>0</v>
      </c>
      <c r="U59" s="1"/>
      <c r="V59" s="2">
        <f t="shared" si="1"/>
        <v>0</v>
      </c>
      <c r="W59" s="1"/>
    </row>
    <row r="60" spans="1:23" x14ac:dyDescent="0.2">
      <c r="A60" s="4" t="s">
        <v>16</v>
      </c>
      <c r="B60" s="3"/>
      <c r="C60" s="5"/>
      <c r="D60" s="3"/>
      <c r="E60" s="7"/>
      <c r="F60" s="7"/>
      <c r="G60" s="7"/>
      <c r="H60" s="7"/>
      <c r="I60" s="3"/>
      <c r="J60" s="7"/>
      <c r="K60" s="7"/>
      <c r="L60" s="7"/>
      <c r="M60" s="7"/>
      <c r="N60" s="3"/>
      <c r="O60" s="7"/>
      <c r="P60" s="7"/>
      <c r="Q60" s="7"/>
      <c r="R60" s="7"/>
      <c r="S60" s="3"/>
      <c r="T60" s="7">
        <f t="shared" si="0"/>
        <v>0</v>
      </c>
      <c r="U60" s="1"/>
      <c r="V60" s="2">
        <f t="shared" si="1"/>
        <v>0</v>
      </c>
      <c r="W60" s="1"/>
    </row>
    <row r="61" spans="1:23" x14ac:dyDescent="0.2">
      <c r="A61" s="4" t="s">
        <v>17</v>
      </c>
      <c r="B61" s="3"/>
      <c r="C61" s="5" t="s">
        <v>46</v>
      </c>
      <c r="D61" s="3"/>
      <c r="E61" s="7"/>
      <c r="F61" s="7"/>
      <c r="G61" s="7"/>
      <c r="H61" s="7"/>
      <c r="I61" s="3"/>
      <c r="J61" s="7"/>
      <c r="K61" s="7"/>
      <c r="L61" s="7"/>
      <c r="M61" s="7"/>
      <c r="N61" s="3"/>
      <c r="O61" s="7"/>
      <c r="P61" s="7"/>
      <c r="Q61" s="7"/>
      <c r="R61" s="7"/>
      <c r="S61" s="3"/>
      <c r="T61" s="7">
        <f t="shared" si="0"/>
        <v>0</v>
      </c>
      <c r="U61" s="1"/>
      <c r="V61" s="2">
        <f t="shared" si="1"/>
        <v>0</v>
      </c>
      <c r="W61" s="1"/>
    </row>
    <row r="62" spans="1:23" x14ac:dyDescent="0.2">
      <c r="A62" s="4" t="s">
        <v>18</v>
      </c>
      <c r="B62" s="3"/>
      <c r="C62" s="5" t="s">
        <v>46</v>
      </c>
      <c r="D62" s="3"/>
      <c r="E62" s="7"/>
      <c r="F62" s="7"/>
      <c r="G62" s="7"/>
      <c r="H62" s="7"/>
      <c r="I62" s="3"/>
      <c r="J62" s="7"/>
      <c r="K62" s="7"/>
      <c r="L62" s="7"/>
      <c r="M62" s="7"/>
      <c r="N62" s="3"/>
      <c r="O62" s="7"/>
      <c r="P62" s="7"/>
      <c r="Q62" s="7"/>
      <c r="R62" s="7"/>
      <c r="S62" s="3"/>
      <c r="T62" s="7">
        <f t="shared" si="0"/>
        <v>0</v>
      </c>
      <c r="U62" s="1"/>
      <c r="V62" s="2">
        <f t="shared" si="1"/>
        <v>0</v>
      </c>
      <c r="W62" s="1"/>
    </row>
    <row r="63" spans="1:23" x14ac:dyDescent="0.2">
      <c r="A63" s="4" t="s">
        <v>19</v>
      </c>
      <c r="B63" s="3"/>
      <c r="C63" s="5" t="s">
        <v>46</v>
      </c>
      <c r="D63" s="3"/>
      <c r="E63" s="7"/>
      <c r="F63" s="7"/>
      <c r="G63" s="7"/>
      <c r="H63" s="7"/>
      <c r="I63" s="3"/>
      <c r="J63" s="7"/>
      <c r="K63" s="7"/>
      <c r="L63" s="7"/>
      <c r="M63" s="7"/>
      <c r="N63" s="3"/>
      <c r="O63" s="7"/>
      <c r="P63" s="7"/>
      <c r="Q63" s="7"/>
      <c r="R63" s="7"/>
      <c r="S63" s="3"/>
      <c r="T63" s="7">
        <f t="shared" si="0"/>
        <v>0</v>
      </c>
      <c r="U63" s="1"/>
      <c r="V63" s="2">
        <f t="shared" si="1"/>
        <v>0</v>
      </c>
      <c r="W63" s="1"/>
    </row>
    <row r="64" spans="1:23" x14ac:dyDescent="0.2">
      <c r="A64" s="4" t="s">
        <v>20</v>
      </c>
      <c r="B64" s="3"/>
      <c r="C64" s="5" t="s">
        <v>45</v>
      </c>
      <c r="D64" s="3"/>
      <c r="E64" s="7"/>
      <c r="F64" s="7"/>
      <c r="G64" s="7"/>
      <c r="H64" s="7"/>
      <c r="I64" s="3"/>
      <c r="J64" s="7"/>
      <c r="K64" s="7"/>
      <c r="L64" s="7"/>
      <c r="M64" s="7"/>
      <c r="N64" s="3"/>
      <c r="O64" s="7"/>
      <c r="P64" s="7"/>
      <c r="Q64" s="7"/>
      <c r="R64" s="7"/>
      <c r="S64" s="3"/>
      <c r="T64" s="7">
        <f t="shared" si="0"/>
        <v>0</v>
      </c>
      <c r="U64" s="1"/>
      <c r="V64" s="2">
        <f t="shared" si="1"/>
        <v>0</v>
      </c>
      <c r="W64" s="1"/>
    </row>
    <row r="65" spans="1:23" x14ac:dyDescent="0.2">
      <c r="A65" s="4" t="s">
        <v>21</v>
      </c>
      <c r="B65" s="3"/>
      <c r="C65" s="5" t="s">
        <v>46</v>
      </c>
      <c r="D65" s="3"/>
      <c r="E65" s="7"/>
      <c r="F65" s="7"/>
      <c r="G65" s="7"/>
      <c r="H65" s="7"/>
      <c r="I65" s="3"/>
      <c r="J65" s="7"/>
      <c r="K65" s="7"/>
      <c r="L65" s="7"/>
      <c r="M65" s="7"/>
      <c r="N65" s="3"/>
      <c r="O65" s="7"/>
      <c r="P65" s="7"/>
      <c r="Q65" s="7"/>
      <c r="R65" s="7"/>
      <c r="S65" s="3"/>
      <c r="T65" s="7">
        <f t="shared" si="0"/>
        <v>0</v>
      </c>
      <c r="U65" s="1"/>
      <c r="V65" s="2">
        <f t="shared" si="1"/>
        <v>0</v>
      </c>
      <c r="W65" s="1"/>
    </row>
    <row r="66" spans="1:23" x14ac:dyDescent="0.2">
      <c r="A66" s="4" t="s">
        <v>141</v>
      </c>
      <c r="B66" s="3"/>
      <c r="C66" s="5"/>
      <c r="D66" s="3"/>
      <c r="E66" s="6"/>
      <c r="F66" s="7"/>
      <c r="G66" s="7"/>
      <c r="H66" s="7"/>
      <c r="I66" s="3"/>
      <c r="J66" s="7"/>
      <c r="K66" s="7"/>
      <c r="L66" s="7"/>
      <c r="M66" s="7"/>
      <c r="N66" s="3"/>
      <c r="O66" s="7"/>
      <c r="P66" s="7"/>
      <c r="Q66" s="7"/>
      <c r="R66" s="7"/>
      <c r="S66" s="3"/>
      <c r="T66" s="7">
        <f t="shared" si="0"/>
        <v>0</v>
      </c>
      <c r="U66" s="1"/>
      <c r="V66" s="2">
        <f t="shared" si="1"/>
        <v>0</v>
      </c>
      <c r="W66" s="1"/>
    </row>
    <row r="67" spans="1:23" x14ac:dyDescent="0.2">
      <c r="A67" s="4" t="s">
        <v>106</v>
      </c>
      <c r="B67" s="3"/>
      <c r="C67" s="5"/>
      <c r="D67" s="3"/>
      <c r="E67" s="6"/>
      <c r="F67" s="7"/>
      <c r="G67" s="7"/>
      <c r="H67" s="7"/>
      <c r="I67" s="3"/>
      <c r="J67" s="7"/>
      <c r="K67" s="7"/>
      <c r="L67" s="7"/>
      <c r="M67" s="7"/>
      <c r="N67" s="3"/>
      <c r="O67" s="7"/>
      <c r="P67" s="7"/>
      <c r="Q67" s="7"/>
      <c r="R67" s="7"/>
      <c r="S67" s="3"/>
      <c r="T67" s="7">
        <f t="shared" si="0"/>
        <v>0</v>
      </c>
      <c r="U67" s="1"/>
      <c r="V67" s="2">
        <f t="shared" si="1"/>
        <v>0</v>
      </c>
      <c r="W67" s="1"/>
    </row>
    <row r="68" spans="1:23" x14ac:dyDescent="0.2">
      <c r="A68" s="4" t="s">
        <v>22</v>
      </c>
      <c r="B68" s="3"/>
      <c r="C68" s="5" t="s">
        <v>46</v>
      </c>
      <c r="D68" s="3"/>
      <c r="E68" s="7"/>
      <c r="F68" s="7"/>
      <c r="G68" s="7"/>
      <c r="H68" s="7"/>
      <c r="I68" s="3"/>
      <c r="J68" s="7"/>
      <c r="K68" s="7"/>
      <c r="L68" s="7"/>
      <c r="M68" s="7"/>
      <c r="N68" s="3"/>
      <c r="O68" s="7"/>
      <c r="P68" s="7"/>
      <c r="Q68" s="7"/>
      <c r="R68" s="7"/>
      <c r="S68" s="3"/>
      <c r="T68" s="7">
        <f t="shared" si="0"/>
        <v>0</v>
      </c>
      <c r="U68" s="1"/>
      <c r="V68" s="2">
        <f t="shared" si="1"/>
        <v>0</v>
      </c>
      <c r="W68" s="1"/>
    </row>
    <row r="69" spans="1:23" x14ac:dyDescent="0.2">
      <c r="A69" s="4" t="s">
        <v>84</v>
      </c>
      <c r="B69" s="3"/>
      <c r="C69" s="5"/>
      <c r="D69" s="3"/>
      <c r="E69" s="7"/>
      <c r="F69" s="7"/>
      <c r="G69" s="7"/>
      <c r="H69" s="7"/>
      <c r="I69" s="3"/>
      <c r="J69" s="7"/>
      <c r="K69" s="7"/>
      <c r="L69" s="7"/>
      <c r="M69" s="7"/>
      <c r="N69" s="3"/>
      <c r="O69" s="7"/>
      <c r="P69" s="7"/>
      <c r="Q69" s="7"/>
      <c r="R69" s="7"/>
      <c r="S69" s="3"/>
      <c r="T69" s="7">
        <f t="shared" si="0"/>
        <v>0</v>
      </c>
      <c r="U69" s="1"/>
      <c r="V69" s="2">
        <f t="shared" si="1"/>
        <v>0</v>
      </c>
      <c r="W69" s="1"/>
    </row>
    <row r="70" spans="1:23" x14ac:dyDescent="0.2">
      <c r="A70" s="4" t="s">
        <v>107</v>
      </c>
      <c r="B70" s="3"/>
      <c r="C70" s="5"/>
      <c r="D70" s="3"/>
      <c r="E70" s="6"/>
      <c r="F70" s="7"/>
      <c r="G70" s="7"/>
      <c r="H70" s="7"/>
      <c r="I70" s="3"/>
      <c r="J70" s="7"/>
      <c r="K70" s="7"/>
      <c r="L70" s="7"/>
      <c r="M70" s="7"/>
      <c r="N70" s="3"/>
      <c r="O70" s="7"/>
      <c r="P70" s="7"/>
      <c r="Q70" s="7"/>
      <c r="R70" s="7"/>
      <c r="S70" s="3"/>
      <c r="T70" s="7">
        <f t="shared" ref="T70:T133" si="2">SUM(E70:S70)</f>
        <v>0</v>
      </c>
      <c r="U70" s="1"/>
      <c r="V70" s="2">
        <f t="shared" ref="V70:V133" si="3">IF(T70&gt;0, 1,0)</f>
        <v>0</v>
      </c>
      <c r="W70" s="1"/>
    </row>
    <row r="71" spans="1:23" x14ac:dyDescent="0.2">
      <c r="A71" s="4" t="s">
        <v>23</v>
      </c>
      <c r="B71" s="3"/>
      <c r="C71" s="5" t="s">
        <v>45</v>
      </c>
      <c r="D71" s="3"/>
      <c r="E71" s="7"/>
      <c r="F71" s="7"/>
      <c r="G71" s="7"/>
      <c r="H71" s="7"/>
      <c r="I71" s="3"/>
      <c r="J71" s="7"/>
      <c r="K71" s="7"/>
      <c r="L71" s="7"/>
      <c r="M71" s="7"/>
      <c r="N71" s="3"/>
      <c r="O71" s="7"/>
      <c r="P71" s="7"/>
      <c r="Q71" s="7"/>
      <c r="R71" s="7"/>
      <c r="S71" s="3"/>
      <c r="T71" s="7">
        <f t="shared" si="2"/>
        <v>0</v>
      </c>
      <c r="U71" s="1"/>
      <c r="V71" s="2">
        <f t="shared" si="3"/>
        <v>0</v>
      </c>
      <c r="W71" s="1"/>
    </row>
    <row r="72" spans="1:23" x14ac:dyDescent="0.2">
      <c r="A72" s="4" t="s">
        <v>108</v>
      </c>
      <c r="B72" s="3"/>
      <c r="C72" s="5"/>
      <c r="D72" s="3"/>
      <c r="E72" s="6"/>
      <c r="F72" s="7"/>
      <c r="G72" s="7"/>
      <c r="H72" s="7"/>
      <c r="I72" s="3"/>
      <c r="J72" s="7"/>
      <c r="K72" s="7"/>
      <c r="L72" s="7"/>
      <c r="M72" s="7"/>
      <c r="N72" s="3"/>
      <c r="O72" s="7"/>
      <c r="P72" s="7"/>
      <c r="Q72" s="7"/>
      <c r="R72" s="7"/>
      <c r="S72" s="3"/>
      <c r="T72" s="7">
        <f t="shared" si="2"/>
        <v>0</v>
      </c>
      <c r="U72" s="1"/>
      <c r="V72" s="2">
        <f t="shared" si="3"/>
        <v>0</v>
      </c>
      <c r="W72" s="1"/>
    </row>
    <row r="73" spans="1:23" x14ac:dyDescent="0.2">
      <c r="A73" s="4" t="s">
        <v>109</v>
      </c>
      <c r="B73" s="3"/>
      <c r="C73" s="5"/>
      <c r="D73" s="3"/>
      <c r="E73" s="6"/>
      <c r="F73" s="7"/>
      <c r="G73" s="7"/>
      <c r="H73" s="7"/>
      <c r="I73" s="3"/>
      <c r="J73" s="7"/>
      <c r="K73" s="7"/>
      <c r="L73" s="7"/>
      <c r="M73" s="7"/>
      <c r="N73" s="3"/>
      <c r="O73" s="7"/>
      <c r="P73" s="7"/>
      <c r="Q73" s="7"/>
      <c r="R73" s="7"/>
      <c r="S73" s="3"/>
      <c r="T73" s="7">
        <f t="shared" si="2"/>
        <v>0</v>
      </c>
      <c r="U73" s="1"/>
      <c r="V73" s="2">
        <f t="shared" si="3"/>
        <v>0</v>
      </c>
      <c r="W73" s="1"/>
    </row>
    <row r="74" spans="1:23" x14ac:dyDescent="0.2">
      <c r="A74" s="4" t="s">
        <v>85</v>
      </c>
      <c r="B74" s="3"/>
      <c r="C74" s="5"/>
      <c r="D74" s="3"/>
      <c r="E74" s="7"/>
      <c r="F74" s="7"/>
      <c r="G74" s="7"/>
      <c r="H74" s="7"/>
      <c r="I74" s="3"/>
      <c r="J74" s="7"/>
      <c r="K74" s="7"/>
      <c r="L74" s="7"/>
      <c r="M74" s="7"/>
      <c r="N74" s="3"/>
      <c r="O74" s="7"/>
      <c r="P74" s="7"/>
      <c r="Q74" s="7"/>
      <c r="R74" s="7"/>
      <c r="S74" s="3"/>
      <c r="T74" s="7">
        <f t="shared" si="2"/>
        <v>0</v>
      </c>
      <c r="U74" s="1"/>
      <c r="V74" s="2">
        <f t="shared" si="3"/>
        <v>0</v>
      </c>
      <c r="W74" s="1"/>
    </row>
    <row r="75" spans="1:23" x14ac:dyDescent="0.2">
      <c r="A75" s="4" t="s">
        <v>145</v>
      </c>
      <c r="B75" s="3"/>
      <c r="C75" s="5"/>
      <c r="D75" s="3"/>
      <c r="E75" s="7"/>
      <c r="F75" s="7"/>
      <c r="G75" s="7"/>
      <c r="H75" s="7"/>
      <c r="I75" s="3"/>
      <c r="J75" s="7"/>
      <c r="K75" s="7"/>
      <c r="L75" s="7"/>
      <c r="M75" s="7"/>
      <c r="N75" s="3"/>
      <c r="O75" s="7"/>
      <c r="P75" s="7"/>
      <c r="Q75" s="7"/>
      <c r="R75" s="7"/>
      <c r="S75" s="3"/>
      <c r="T75" s="7">
        <f t="shared" si="2"/>
        <v>0</v>
      </c>
      <c r="U75" s="1"/>
      <c r="V75" s="2">
        <f t="shared" si="3"/>
        <v>0</v>
      </c>
      <c r="W75" s="1"/>
    </row>
    <row r="76" spans="1:23" x14ac:dyDescent="0.2">
      <c r="A76" s="4" t="s">
        <v>110</v>
      </c>
      <c r="B76" s="3"/>
      <c r="C76" s="5"/>
      <c r="D76" s="3"/>
      <c r="E76" s="6"/>
      <c r="F76" s="7"/>
      <c r="G76" s="7"/>
      <c r="H76" s="7"/>
      <c r="I76" s="3"/>
      <c r="J76" s="7"/>
      <c r="K76" s="7"/>
      <c r="L76" s="7"/>
      <c r="M76" s="7"/>
      <c r="N76" s="3"/>
      <c r="O76" s="7"/>
      <c r="P76" s="7"/>
      <c r="Q76" s="7"/>
      <c r="R76" s="7"/>
      <c r="S76" s="3"/>
      <c r="T76" s="7">
        <f t="shared" si="2"/>
        <v>0</v>
      </c>
      <c r="U76" s="1"/>
      <c r="V76" s="2">
        <f t="shared" si="3"/>
        <v>0</v>
      </c>
      <c r="W76" s="1"/>
    </row>
    <row r="77" spans="1:23" x14ac:dyDescent="0.2">
      <c r="A77" s="4" t="s">
        <v>52</v>
      </c>
      <c r="B77" s="3"/>
      <c r="C77" s="5"/>
      <c r="D77" s="3"/>
      <c r="E77" s="7"/>
      <c r="F77" s="7"/>
      <c r="G77" s="7"/>
      <c r="H77" s="7"/>
      <c r="I77" s="3"/>
      <c r="J77" s="7"/>
      <c r="K77" s="7"/>
      <c r="L77" s="7"/>
      <c r="M77" s="7"/>
      <c r="N77" s="3"/>
      <c r="O77" s="7"/>
      <c r="P77" s="7"/>
      <c r="Q77" s="7"/>
      <c r="R77" s="7"/>
      <c r="S77" s="3"/>
      <c r="T77" s="7">
        <f t="shared" si="2"/>
        <v>0</v>
      </c>
      <c r="U77" s="1"/>
      <c r="V77" s="2">
        <f t="shared" si="3"/>
        <v>0</v>
      </c>
      <c r="W77" s="1"/>
    </row>
    <row r="78" spans="1:23" x14ac:dyDescent="0.2">
      <c r="A78" s="4" t="s">
        <v>53</v>
      </c>
      <c r="B78" s="3"/>
      <c r="C78" s="5"/>
      <c r="D78" s="3"/>
      <c r="E78" s="7"/>
      <c r="F78" s="7"/>
      <c r="G78" s="7"/>
      <c r="H78" s="7"/>
      <c r="I78" s="3"/>
      <c r="J78" s="7"/>
      <c r="K78" s="7"/>
      <c r="L78" s="7"/>
      <c r="M78" s="7"/>
      <c r="N78" s="3"/>
      <c r="O78" s="7"/>
      <c r="P78" s="7"/>
      <c r="Q78" s="7"/>
      <c r="R78" s="7"/>
      <c r="S78" s="3"/>
      <c r="T78" s="7">
        <f t="shared" si="2"/>
        <v>0</v>
      </c>
      <c r="U78" s="1"/>
      <c r="V78" s="2">
        <f t="shared" si="3"/>
        <v>0</v>
      </c>
      <c r="W78" s="1"/>
    </row>
    <row r="79" spans="1:23" x14ac:dyDescent="0.2">
      <c r="A79" s="4" t="s">
        <v>111</v>
      </c>
      <c r="B79" s="3"/>
      <c r="C79" s="5"/>
      <c r="D79" s="3"/>
      <c r="E79" s="6"/>
      <c r="F79" s="7"/>
      <c r="G79" s="7"/>
      <c r="H79" s="7"/>
      <c r="I79" s="3"/>
      <c r="J79" s="7"/>
      <c r="K79" s="7"/>
      <c r="L79" s="7"/>
      <c r="M79" s="7"/>
      <c r="N79" s="3"/>
      <c r="O79" s="7"/>
      <c r="P79" s="7"/>
      <c r="Q79" s="7"/>
      <c r="R79" s="7"/>
      <c r="S79" s="3"/>
      <c r="T79" s="7">
        <f t="shared" si="2"/>
        <v>0</v>
      </c>
      <c r="U79" s="1"/>
      <c r="V79" s="2">
        <f t="shared" si="3"/>
        <v>0</v>
      </c>
      <c r="W79" s="1"/>
    </row>
    <row r="80" spans="1:23" x14ac:dyDescent="0.2">
      <c r="A80" s="4" t="s">
        <v>24</v>
      </c>
      <c r="B80" s="3"/>
      <c r="C80" s="5" t="s">
        <v>46</v>
      </c>
      <c r="D80" s="3"/>
      <c r="E80" s="7"/>
      <c r="F80" s="7"/>
      <c r="G80" s="7"/>
      <c r="H80" s="7"/>
      <c r="I80" s="3"/>
      <c r="J80" s="7"/>
      <c r="K80" s="7"/>
      <c r="L80" s="7"/>
      <c r="M80" s="7"/>
      <c r="N80" s="3"/>
      <c r="O80" s="7"/>
      <c r="P80" s="7"/>
      <c r="Q80" s="7"/>
      <c r="R80" s="7"/>
      <c r="S80" s="3"/>
      <c r="T80" s="7">
        <f t="shared" si="2"/>
        <v>0</v>
      </c>
      <c r="U80" s="1"/>
      <c r="V80" s="2">
        <f t="shared" si="3"/>
        <v>0</v>
      </c>
      <c r="W80" s="1"/>
    </row>
    <row r="81" spans="1:23" x14ac:dyDescent="0.2">
      <c r="A81" s="4" t="s">
        <v>25</v>
      </c>
      <c r="B81" s="3"/>
      <c r="C81" s="5" t="s">
        <v>45</v>
      </c>
      <c r="D81" s="3"/>
      <c r="E81" s="7"/>
      <c r="F81" s="7"/>
      <c r="G81" s="7"/>
      <c r="H81" s="7"/>
      <c r="I81" s="3"/>
      <c r="J81" s="7"/>
      <c r="K81" s="7"/>
      <c r="L81" s="7"/>
      <c r="M81" s="7"/>
      <c r="N81" s="3"/>
      <c r="O81" s="7"/>
      <c r="P81" s="7"/>
      <c r="Q81" s="7"/>
      <c r="R81" s="7"/>
      <c r="S81" s="3"/>
      <c r="T81" s="7">
        <f t="shared" si="2"/>
        <v>0</v>
      </c>
      <c r="U81" s="1"/>
      <c r="V81" s="2">
        <f t="shared" si="3"/>
        <v>0</v>
      </c>
      <c r="W81" s="1"/>
    </row>
    <row r="82" spans="1:23" x14ac:dyDescent="0.2">
      <c r="A82" s="4" t="s">
        <v>26</v>
      </c>
      <c r="B82" s="3"/>
      <c r="C82" s="5" t="s">
        <v>46</v>
      </c>
      <c r="D82" s="3"/>
      <c r="E82" s="7"/>
      <c r="F82" s="7"/>
      <c r="G82" s="7"/>
      <c r="H82" s="7"/>
      <c r="I82" s="3"/>
      <c r="J82" s="7"/>
      <c r="K82" s="7"/>
      <c r="L82" s="7"/>
      <c r="M82" s="7"/>
      <c r="N82" s="3"/>
      <c r="O82" s="7"/>
      <c r="P82" s="7"/>
      <c r="Q82" s="7"/>
      <c r="R82" s="7"/>
      <c r="S82" s="3"/>
      <c r="T82" s="7">
        <f t="shared" si="2"/>
        <v>0</v>
      </c>
      <c r="U82" s="1"/>
      <c r="V82" s="2">
        <f t="shared" si="3"/>
        <v>0</v>
      </c>
      <c r="W82" s="1"/>
    </row>
    <row r="83" spans="1:23" x14ac:dyDescent="0.2">
      <c r="A83" s="4" t="s">
        <v>112</v>
      </c>
      <c r="B83" s="3"/>
      <c r="C83" s="5"/>
      <c r="D83" s="3"/>
      <c r="E83" s="6"/>
      <c r="F83" s="7"/>
      <c r="G83" s="7"/>
      <c r="H83" s="7"/>
      <c r="I83" s="3"/>
      <c r="J83" s="7"/>
      <c r="K83" s="7"/>
      <c r="L83" s="7"/>
      <c r="M83" s="7"/>
      <c r="N83" s="3"/>
      <c r="O83" s="7"/>
      <c r="P83" s="7"/>
      <c r="Q83" s="7"/>
      <c r="R83" s="7"/>
      <c r="S83" s="3"/>
      <c r="T83" s="7">
        <f t="shared" si="2"/>
        <v>0</v>
      </c>
      <c r="U83" s="1"/>
      <c r="V83" s="2">
        <f t="shared" si="3"/>
        <v>0</v>
      </c>
      <c r="W83" s="1"/>
    </row>
    <row r="84" spans="1:23" x14ac:dyDescent="0.2">
      <c r="A84" s="4" t="s">
        <v>27</v>
      </c>
      <c r="B84" s="3"/>
      <c r="C84" s="5" t="s">
        <v>46</v>
      </c>
      <c r="D84" s="3"/>
      <c r="E84" s="7"/>
      <c r="F84" s="7"/>
      <c r="G84" s="7"/>
      <c r="H84" s="7"/>
      <c r="I84" s="3"/>
      <c r="J84" s="7"/>
      <c r="K84" s="7"/>
      <c r="L84" s="7"/>
      <c r="M84" s="7"/>
      <c r="N84" s="3"/>
      <c r="O84" s="7"/>
      <c r="P84" s="7"/>
      <c r="Q84" s="7"/>
      <c r="R84" s="7"/>
      <c r="S84" s="3"/>
      <c r="T84" s="7">
        <f t="shared" si="2"/>
        <v>0</v>
      </c>
      <c r="U84" s="1"/>
      <c r="V84" s="2">
        <f t="shared" si="3"/>
        <v>0</v>
      </c>
      <c r="W84" s="1"/>
    </row>
    <row r="85" spans="1:23" x14ac:dyDescent="0.2">
      <c r="A85" s="4" t="s">
        <v>67</v>
      </c>
      <c r="B85" s="3"/>
      <c r="C85" s="5" t="s">
        <v>46</v>
      </c>
      <c r="D85" s="3"/>
      <c r="E85" s="7"/>
      <c r="F85" s="7"/>
      <c r="G85" s="7"/>
      <c r="H85" s="7"/>
      <c r="I85" s="3"/>
      <c r="J85" s="7"/>
      <c r="K85" s="7"/>
      <c r="L85" s="7"/>
      <c r="M85" s="7"/>
      <c r="N85" s="3"/>
      <c r="O85" s="7"/>
      <c r="P85" s="7"/>
      <c r="Q85" s="7"/>
      <c r="R85" s="7"/>
      <c r="S85" s="3"/>
      <c r="T85" s="7">
        <f t="shared" si="2"/>
        <v>0</v>
      </c>
      <c r="U85" s="1"/>
      <c r="V85" s="2">
        <f t="shared" si="3"/>
        <v>0</v>
      </c>
      <c r="W85" s="1"/>
    </row>
    <row r="86" spans="1:23" x14ac:dyDescent="0.2">
      <c r="A86" s="4" t="s">
        <v>56</v>
      </c>
      <c r="B86" s="3"/>
      <c r="C86" s="5"/>
      <c r="D86" s="3"/>
      <c r="E86" s="7"/>
      <c r="F86" s="7"/>
      <c r="G86" s="7"/>
      <c r="H86" s="7"/>
      <c r="I86" s="3"/>
      <c r="J86" s="7"/>
      <c r="K86" s="7"/>
      <c r="L86" s="7"/>
      <c r="M86" s="7"/>
      <c r="N86" s="3"/>
      <c r="O86" s="7"/>
      <c r="P86" s="7"/>
      <c r="Q86" s="7"/>
      <c r="R86" s="7"/>
      <c r="S86" s="3"/>
      <c r="T86" s="7">
        <f t="shared" si="2"/>
        <v>0</v>
      </c>
      <c r="U86" s="1"/>
      <c r="V86" s="2">
        <f t="shared" si="3"/>
        <v>0</v>
      </c>
      <c r="W86" s="1"/>
    </row>
    <row r="87" spans="1:23" x14ac:dyDescent="0.2">
      <c r="A87" s="4" t="s">
        <v>140</v>
      </c>
      <c r="B87" s="3"/>
      <c r="C87" s="5"/>
      <c r="D87" s="3"/>
      <c r="E87" s="6"/>
      <c r="F87" s="7"/>
      <c r="G87" s="7"/>
      <c r="H87" s="7"/>
      <c r="I87" s="3"/>
      <c r="J87" s="7"/>
      <c r="K87" s="7"/>
      <c r="L87" s="7"/>
      <c r="M87" s="7"/>
      <c r="N87" s="3"/>
      <c r="O87" s="7"/>
      <c r="P87" s="7"/>
      <c r="Q87" s="7"/>
      <c r="R87" s="7"/>
      <c r="S87" s="3"/>
      <c r="T87" s="7">
        <f t="shared" si="2"/>
        <v>0</v>
      </c>
      <c r="U87" s="1"/>
      <c r="V87" s="2">
        <f t="shared" si="3"/>
        <v>0</v>
      </c>
      <c r="W87" s="1"/>
    </row>
    <row r="88" spans="1:23" x14ac:dyDescent="0.2">
      <c r="A88" s="4" t="s">
        <v>136</v>
      </c>
      <c r="B88" s="3"/>
      <c r="C88" s="5"/>
      <c r="D88" s="3"/>
      <c r="E88" s="7"/>
      <c r="F88" s="7"/>
      <c r="G88" s="7"/>
      <c r="H88" s="7"/>
      <c r="I88" s="3"/>
      <c r="J88" s="7"/>
      <c r="K88" s="7"/>
      <c r="L88" s="7"/>
      <c r="M88" s="7"/>
      <c r="N88" s="3"/>
      <c r="O88" s="7"/>
      <c r="P88" s="7"/>
      <c r="Q88" s="7"/>
      <c r="R88" s="7"/>
      <c r="S88" s="3"/>
      <c r="T88" s="7">
        <f t="shared" si="2"/>
        <v>0</v>
      </c>
      <c r="U88" s="1"/>
      <c r="V88" s="2">
        <f t="shared" si="3"/>
        <v>0</v>
      </c>
      <c r="W88" s="1"/>
    </row>
    <row r="89" spans="1:23" x14ac:dyDescent="0.2">
      <c r="A89" s="4" t="s">
        <v>113</v>
      </c>
      <c r="B89" s="3"/>
      <c r="C89" s="5"/>
      <c r="D89" s="3"/>
      <c r="E89" s="6"/>
      <c r="F89" s="7"/>
      <c r="G89" s="7"/>
      <c r="H89" s="7"/>
      <c r="I89" s="3"/>
      <c r="J89" s="7"/>
      <c r="K89" s="7"/>
      <c r="L89" s="7"/>
      <c r="M89" s="7"/>
      <c r="N89" s="3"/>
      <c r="O89" s="7"/>
      <c r="P89" s="7"/>
      <c r="Q89" s="7"/>
      <c r="R89" s="7"/>
      <c r="S89" s="3"/>
      <c r="T89" s="7">
        <f t="shared" si="2"/>
        <v>0</v>
      </c>
      <c r="U89" s="1"/>
      <c r="V89" s="2">
        <f t="shared" si="3"/>
        <v>0</v>
      </c>
      <c r="W89" s="1"/>
    </row>
    <row r="90" spans="1:23" x14ac:dyDescent="0.2">
      <c r="A90" s="4" t="s">
        <v>114</v>
      </c>
      <c r="B90" s="3"/>
      <c r="C90" s="5"/>
      <c r="D90" s="3"/>
      <c r="E90" s="6"/>
      <c r="F90" s="7"/>
      <c r="G90" s="7"/>
      <c r="H90" s="7"/>
      <c r="I90" s="3"/>
      <c r="J90" s="7"/>
      <c r="K90" s="7"/>
      <c r="L90" s="7"/>
      <c r="M90" s="7"/>
      <c r="N90" s="3"/>
      <c r="O90" s="7"/>
      <c r="P90" s="7"/>
      <c r="Q90" s="7"/>
      <c r="R90" s="7"/>
      <c r="S90" s="3"/>
      <c r="T90" s="7">
        <f t="shared" si="2"/>
        <v>0</v>
      </c>
      <c r="U90" s="1"/>
      <c r="V90" s="2">
        <f t="shared" si="3"/>
        <v>0</v>
      </c>
      <c r="W90" s="1"/>
    </row>
    <row r="91" spans="1:23" x14ac:dyDescent="0.2">
      <c r="A91" s="4" t="s">
        <v>115</v>
      </c>
      <c r="B91" s="3"/>
      <c r="C91" s="5"/>
      <c r="D91" s="3"/>
      <c r="E91" s="6"/>
      <c r="F91" s="7"/>
      <c r="G91" s="7"/>
      <c r="H91" s="7"/>
      <c r="I91" s="3"/>
      <c r="J91" s="7"/>
      <c r="K91" s="7"/>
      <c r="L91" s="7"/>
      <c r="M91" s="7"/>
      <c r="N91" s="3"/>
      <c r="O91" s="7"/>
      <c r="P91" s="7"/>
      <c r="Q91" s="7"/>
      <c r="R91" s="7"/>
      <c r="S91" s="3"/>
      <c r="T91" s="7">
        <f t="shared" si="2"/>
        <v>0</v>
      </c>
      <c r="U91" s="1"/>
      <c r="V91" s="2">
        <f t="shared" si="3"/>
        <v>0</v>
      </c>
      <c r="W91" s="1"/>
    </row>
    <row r="92" spans="1:23" x14ac:dyDescent="0.2">
      <c r="A92" s="4" t="s">
        <v>116</v>
      </c>
      <c r="B92" s="3"/>
      <c r="C92" s="5"/>
      <c r="D92" s="3"/>
      <c r="E92" s="6"/>
      <c r="F92" s="7"/>
      <c r="G92" s="7"/>
      <c r="H92" s="7"/>
      <c r="I92" s="3"/>
      <c r="J92" s="7"/>
      <c r="K92" s="7"/>
      <c r="L92" s="7"/>
      <c r="M92" s="7"/>
      <c r="N92" s="3"/>
      <c r="O92" s="7"/>
      <c r="P92" s="7"/>
      <c r="Q92" s="7"/>
      <c r="R92" s="7"/>
      <c r="S92" s="3"/>
      <c r="T92" s="7">
        <f t="shared" si="2"/>
        <v>0</v>
      </c>
      <c r="U92" s="1"/>
      <c r="V92" s="2">
        <f t="shared" si="3"/>
        <v>0</v>
      </c>
      <c r="W92" s="1"/>
    </row>
    <row r="93" spans="1:23" x14ac:dyDescent="0.2">
      <c r="A93" s="4" t="s">
        <v>28</v>
      </c>
      <c r="B93" s="3"/>
      <c r="C93" s="5" t="s">
        <v>45</v>
      </c>
      <c r="D93" s="3"/>
      <c r="E93" s="7"/>
      <c r="F93" s="7"/>
      <c r="G93" s="7"/>
      <c r="H93" s="7"/>
      <c r="I93" s="3"/>
      <c r="J93" s="7"/>
      <c r="K93" s="7"/>
      <c r="L93" s="7"/>
      <c r="M93" s="7"/>
      <c r="N93" s="3"/>
      <c r="O93" s="7"/>
      <c r="P93" s="7"/>
      <c r="Q93" s="7"/>
      <c r="R93" s="7"/>
      <c r="S93" s="3"/>
      <c r="T93" s="7">
        <f t="shared" si="2"/>
        <v>0</v>
      </c>
      <c r="U93" s="1"/>
      <c r="V93" s="2">
        <f t="shared" si="3"/>
        <v>0</v>
      </c>
      <c r="W93" s="1"/>
    </row>
    <row r="94" spans="1:23" x14ac:dyDescent="0.2">
      <c r="A94" s="4" t="s">
        <v>29</v>
      </c>
      <c r="B94" s="3"/>
      <c r="C94" s="5" t="s">
        <v>46</v>
      </c>
      <c r="D94" s="3"/>
      <c r="E94" s="7"/>
      <c r="F94" s="7"/>
      <c r="G94" s="7"/>
      <c r="H94" s="7"/>
      <c r="I94" s="3"/>
      <c r="J94" s="7"/>
      <c r="K94" s="7"/>
      <c r="L94" s="7"/>
      <c r="M94" s="7"/>
      <c r="N94" s="3"/>
      <c r="O94" s="7"/>
      <c r="P94" s="7"/>
      <c r="Q94" s="7"/>
      <c r="R94" s="7"/>
      <c r="S94" s="3"/>
      <c r="T94" s="7">
        <f t="shared" si="2"/>
        <v>0</v>
      </c>
      <c r="U94" s="1"/>
      <c r="V94" s="2">
        <f t="shared" si="3"/>
        <v>0</v>
      </c>
      <c r="W94" s="1"/>
    </row>
    <row r="95" spans="1:23" x14ac:dyDescent="0.2">
      <c r="A95" s="4" t="s">
        <v>30</v>
      </c>
      <c r="B95" s="3"/>
      <c r="C95" s="5" t="s">
        <v>46</v>
      </c>
      <c r="D95" s="3"/>
      <c r="E95" s="7"/>
      <c r="F95" s="7"/>
      <c r="G95" s="7"/>
      <c r="H95" s="7"/>
      <c r="I95" s="3"/>
      <c r="J95" s="7"/>
      <c r="K95" s="7"/>
      <c r="L95" s="7"/>
      <c r="M95" s="7"/>
      <c r="N95" s="3"/>
      <c r="O95" s="7"/>
      <c r="P95" s="7"/>
      <c r="Q95" s="7"/>
      <c r="R95" s="7"/>
      <c r="S95" s="3"/>
      <c r="T95" s="7">
        <f t="shared" si="2"/>
        <v>0</v>
      </c>
      <c r="U95" s="1"/>
      <c r="V95" s="2">
        <f t="shared" si="3"/>
        <v>0</v>
      </c>
      <c r="W95" s="1"/>
    </row>
    <row r="96" spans="1:23" x14ac:dyDescent="0.2">
      <c r="A96" s="4" t="s">
        <v>117</v>
      </c>
      <c r="B96" s="3"/>
      <c r="C96" s="5" t="s">
        <v>46</v>
      </c>
      <c r="D96" s="3"/>
      <c r="E96" s="6"/>
      <c r="F96" s="7"/>
      <c r="G96" s="7"/>
      <c r="H96" s="7"/>
      <c r="I96" s="3"/>
      <c r="J96" s="7"/>
      <c r="K96" s="7"/>
      <c r="L96" s="7"/>
      <c r="M96" s="7"/>
      <c r="N96" s="3"/>
      <c r="O96" s="7"/>
      <c r="P96" s="7"/>
      <c r="Q96" s="7"/>
      <c r="R96" s="7"/>
      <c r="S96" s="3"/>
      <c r="T96" s="7">
        <f t="shared" si="2"/>
        <v>0</v>
      </c>
      <c r="U96" s="1"/>
      <c r="V96" s="2">
        <f t="shared" si="3"/>
        <v>0</v>
      </c>
      <c r="W96" s="1"/>
    </row>
    <row r="97" spans="1:23" x14ac:dyDescent="0.2">
      <c r="A97" s="25" t="s">
        <v>148</v>
      </c>
      <c r="B97" s="3"/>
      <c r="C97" s="5"/>
      <c r="D97" s="3"/>
      <c r="E97" s="7"/>
      <c r="F97" s="7"/>
      <c r="G97" s="7"/>
      <c r="H97" s="7"/>
      <c r="I97" s="3"/>
      <c r="J97" s="7"/>
      <c r="K97" s="7"/>
      <c r="L97" s="7"/>
      <c r="M97" s="7"/>
      <c r="N97" s="3"/>
      <c r="O97" s="7"/>
      <c r="P97" s="7"/>
      <c r="Q97" s="7"/>
      <c r="R97" s="7"/>
      <c r="S97" s="3"/>
      <c r="T97" s="7">
        <f t="shared" si="2"/>
        <v>0</v>
      </c>
      <c r="U97" s="1"/>
      <c r="V97" s="42">
        <v>0</v>
      </c>
      <c r="W97" s="1"/>
    </row>
    <row r="98" spans="1:23" x14ac:dyDescent="0.2">
      <c r="A98" s="4" t="s">
        <v>68</v>
      </c>
      <c r="B98" s="3"/>
      <c r="C98" s="5"/>
      <c r="D98" s="3"/>
      <c r="E98" s="7"/>
      <c r="F98" s="7"/>
      <c r="G98" s="7"/>
      <c r="H98" s="7"/>
      <c r="I98" s="3"/>
      <c r="J98" s="7"/>
      <c r="K98" s="7"/>
      <c r="L98" s="7"/>
      <c r="M98" s="7"/>
      <c r="N98" s="3"/>
      <c r="O98" s="7"/>
      <c r="P98" s="7"/>
      <c r="Q98" s="7"/>
      <c r="R98" s="7"/>
      <c r="S98" s="3"/>
      <c r="T98" s="7">
        <f t="shared" si="2"/>
        <v>0</v>
      </c>
      <c r="U98" s="1"/>
      <c r="V98" s="2">
        <f t="shared" si="3"/>
        <v>0</v>
      </c>
      <c r="W98" s="1"/>
    </row>
    <row r="99" spans="1:23" x14ac:dyDescent="0.2">
      <c r="A99" s="4" t="s">
        <v>31</v>
      </c>
      <c r="B99" s="3"/>
      <c r="C99" s="5" t="s">
        <v>46</v>
      </c>
      <c r="D99" s="3"/>
      <c r="E99" s="7"/>
      <c r="F99" s="7"/>
      <c r="G99" s="7"/>
      <c r="H99" s="7"/>
      <c r="I99" s="3"/>
      <c r="J99" s="7"/>
      <c r="K99" s="7"/>
      <c r="L99" s="7"/>
      <c r="M99" s="7"/>
      <c r="N99" s="3"/>
      <c r="O99" s="7"/>
      <c r="P99" s="7"/>
      <c r="Q99" s="7"/>
      <c r="R99" s="7"/>
      <c r="S99" s="3"/>
      <c r="T99" s="7">
        <f t="shared" si="2"/>
        <v>0</v>
      </c>
      <c r="U99" s="1"/>
      <c r="V99" s="2">
        <f t="shared" si="3"/>
        <v>0</v>
      </c>
      <c r="W99" s="1"/>
    </row>
    <row r="100" spans="1:23" x14ac:dyDescent="0.2">
      <c r="A100" s="4" t="s">
        <v>32</v>
      </c>
      <c r="B100" s="3"/>
      <c r="C100" s="5" t="s">
        <v>46</v>
      </c>
      <c r="D100" s="3"/>
      <c r="E100" s="7"/>
      <c r="F100" s="7"/>
      <c r="G100" s="7"/>
      <c r="H100" s="7"/>
      <c r="I100" s="3"/>
      <c r="J100" s="7"/>
      <c r="K100" s="7"/>
      <c r="L100" s="7"/>
      <c r="M100" s="7"/>
      <c r="N100" s="3"/>
      <c r="O100" s="7"/>
      <c r="P100" s="7"/>
      <c r="Q100" s="7"/>
      <c r="R100" s="7"/>
      <c r="S100" s="3"/>
      <c r="T100" s="7">
        <f t="shared" si="2"/>
        <v>0</v>
      </c>
      <c r="U100" s="1"/>
      <c r="V100" s="2">
        <f t="shared" si="3"/>
        <v>0</v>
      </c>
      <c r="W100" s="1"/>
    </row>
    <row r="101" spans="1:23" x14ac:dyDescent="0.2">
      <c r="A101" s="4" t="s">
        <v>139</v>
      </c>
      <c r="B101" s="3"/>
      <c r="C101" s="5"/>
      <c r="D101" s="3"/>
      <c r="E101" s="6"/>
      <c r="F101" s="7"/>
      <c r="G101" s="7"/>
      <c r="H101" s="7"/>
      <c r="I101" s="3"/>
      <c r="J101" s="7"/>
      <c r="K101" s="7"/>
      <c r="L101" s="7"/>
      <c r="M101" s="7"/>
      <c r="N101" s="3"/>
      <c r="O101" s="7"/>
      <c r="P101" s="7"/>
      <c r="Q101" s="7"/>
      <c r="R101" s="7"/>
      <c r="S101" s="3"/>
      <c r="T101" s="7">
        <f t="shared" si="2"/>
        <v>0</v>
      </c>
      <c r="U101" s="1"/>
      <c r="V101" s="2">
        <f t="shared" si="3"/>
        <v>0</v>
      </c>
      <c r="W101" s="1"/>
    </row>
    <row r="102" spans="1:23" x14ac:dyDescent="0.2">
      <c r="A102" s="4" t="s">
        <v>118</v>
      </c>
      <c r="B102" s="3"/>
      <c r="C102" s="5"/>
      <c r="D102" s="3"/>
      <c r="E102" s="6"/>
      <c r="F102" s="7"/>
      <c r="G102" s="7"/>
      <c r="H102" s="7"/>
      <c r="I102" s="3"/>
      <c r="J102" s="7"/>
      <c r="K102" s="7"/>
      <c r="L102" s="7"/>
      <c r="M102" s="7"/>
      <c r="N102" s="3"/>
      <c r="O102" s="7"/>
      <c r="P102" s="7"/>
      <c r="Q102" s="7"/>
      <c r="R102" s="7"/>
      <c r="S102" s="3"/>
      <c r="T102" s="7">
        <f t="shared" si="2"/>
        <v>0</v>
      </c>
      <c r="U102" s="1"/>
      <c r="V102" s="2">
        <f t="shared" si="3"/>
        <v>0</v>
      </c>
      <c r="W102" s="1"/>
    </row>
    <row r="103" spans="1:23" x14ac:dyDescent="0.2">
      <c r="A103" s="4" t="s">
        <v>143</v>
      </c>
      <c r="B103" s="3"/>
      <c r="C103" s="5"/>
      <c r="D103" s="3"/>
      <c r="E103" s="6"/>
      <c r="F103" s="7"/>
      <c r="G103" s="7"/>
      <c r="H103" s="7"/>
      <c r="I103" s="3"/>
      <c r="J103" s="7"/>
      <c r="K103" s="7"/>
      <c r="L103" s="7"/>
      <c r="M103" s="7"/>
      <c r="N103" s="3"/>
      <c r="O103" s="7"/>
      <c r="P103" s="7"/>
      <c r="Q103" s="7"/>
      <c r="R103" s="7"/>
      <c r="S103" s="3"/>
      <c r="T103" s="7">
        <f t="shared" si="2"/>
        <v>0</v>
      </c>
      <c r="U103" s="1"/>
      <c r="V103" s="2">
        <f t="shared" si="3"/>
        <v>0</v>
      </c>
      <c r="W103" s="1"/>
    </row>
    <row r="104" spans="1:23" x14ac:dyDescent="0.2">
      <c r="A104" s="4" t="s">
        <v>69</v>
      </c>
      <c r="B104" s="3"/>
      <c r="C104" s="5"/>
      <c r="D104" s="3"/>
      <c r="E104" s="7"/>
      <c r="F104" s="7"/>
      <c r="G104" s="7"/>
      <c r="H104" s="7"/>
      <c r="I104" s="3"/>
      <c r="J104" s="7"/>
      <c r="K104" s="7"/>
      <c r="L104" s="7"/>
      <c r="M104" s="7"/>
      <c r="N104" s="3"/>
      <c r="O104" s="7"/>
      <c r="P104" s="7"/>
      <c r="Q104" s="7"/>
      <c r="R104" s="7"/>
      <c r="S104" s="3"/>
      <c r="T104" s="7">
        <f t="shared" si="2"/>
        <v>0</v>
      </c>
      <c r="U104" s="1"/>
      <c r="V104" s="2">
        <f t="shared" si="3"/>
        <v>0</v>
      </c>
      <c r="W104" s="1"/>
    </row>
    <row r="105" spans="1:23" x14ac:dyDescent="0.2">
      <c r="A105" s="4" t="s">
        <v>54</v>
      </c>
      <c r="B105" s="3"/>
      <c r="C105" s="5"/>
      <c r="D105" s="3"/>
      <c r="E105" s="7"/>
      <c r="F105" s="7"/>
      <c r="G105" s="7"/>
      <c r="H105" s="7"/>
      <c r="I105" s="3"/>
      <c r="J105" s="7"/>
      <c r="K105" s="7"/>
      <c r="L105" s="7"/>
      <c r="M105" s="7"/>
      <c r="N105" s="3"/>
      <c r="O105" s="7"/>
      <c r="P105" s="7"/>
      <c r="Q105" s="7"/>
      <c r="R105" s="7"/>
      <c r="S105" s="3"/>
      <c r="T105" s="7">
        <f t="shared" si="2"/>
        <v>0</v>
      </c>
      <c r="U105" s="1"/>
      <c r="V105" s="2">
        <f t="shared" si="3"/>
        <v>0</v>
      </c>
      <c r="W105" s="1"/>
    </row>
    <row r="106" spans="1:23" x14ac:dyDescent="0.2">
      <c r="A106" s="4" t="s">
        <v>73</v>
      </c>
      <c r="B106" s="3"/>
      <c r="C106" s="5"/>
      <c r="D106" s="3"/>
      <c r="E106" s="7"/>
      <c r="F106" s="7"/>
      <c r="G106" s="7"/>
      <c r="H106" s="7"/>
      <c r="I106" s="3"/>
      <c r="J106" s="7"/>
      <c r="K106" s="7"/>
      <c r="L106" s="7"/>
      <c r="M106" s="7"/>
      <c r="N106" s="3"/>
      <c r="O106" s="7"/>
      <c r="P106" s="7"/>
      <c r="Q106" s="7"/>
      <c r="R106" s="7"/>
      <c r="S106" s="3"/>
      <c r="T106" s="7">
        <f t="shared" si="2"/>
        <v>0</v>
      </c>
      <c r="U106" s="1"/>
      <c r="V106" s="2">
        <f t="shared" si="3"/>
        <v>0</v>
      </c>
      <c r="W106" s="1"/>
    </row>
    <row r="107" spans="1:23" x14ac:dyDescent="0.2">
      <c r="A107" s="4" t="s">
        <v>119</v>
      </c>
      <c r="B107" s="3"/>
      <c r="C107" s="5"/>
      <c r="D107" s="3"/>
      <c r="E107" s="6"/>
      <c r="F107" s="7"/>
      <c r="G107" s="7"/>
      <c r="H107" s="7"/>
      <c r="I107" s="3"/>
      <c r="J107" s="7"/>
      <c r="K107" s="7"/>
      <c r="L107" s="7"/>
      <c r="M107" s="7"/>
      <c r="N107" s="3"/>
      <c r="O107" s="7"/>
      <c r="P107" s="7"/>
      <c r="Q107" s="7"/>
      <c r="R107" s="7"/>
      <c r="S107" s="3"/>
      <c r="T107" s="7">
        <f t="shared" si="2"/>
        <v>0</v>
      </c>
      <c r="U107" s="1"/>
      <c r="V107" s="2">
        <f t="shared" si="3"/>
        <v>0</v>
      </c>
      <c r="W107" s="1"/>
    </row>
    <row r="108" spans="1:23" x14ac:dyDescent="0.2">
      <c r="A108" s="4" t="s">
        <v>33</v>
      </c>
      <c r="B108" s="3"/>
      <c r="C108" s="5" t="s">
        <v>46</v>
      </c>
      <c r="D108" s="3"/>
      <c r="E108" s="7"/>
      <c r="F108" s="7"/>
      <c r="G108" s="7"/>
      <c r="H108" s="7"/>
      <c r="I108" s="3"/>
      <c r="J108" s="7"/>
      <c r="K108" s="7"/>
      <c r="L108" s="7"/>
      <c r="M108" s="7"/>
      <c r="N108" s="3"/>
      <c r="O108" s="7"/>
      <c r="P108" s="7"/>
      <c r="Q108" s="7"/>
      <c r="R108" s="7"/>
      <c r="S108" s="3"/>
      <c r="T108" s="7">
        <f t="shared" si="2"/>
        <v>0</v>
      </c>
      <c r="U108" s="1"/>
      <c r="V108" s="2">
        <f t="shared" si="3"/>
        <v>0</v>
      </c>
      <c r="W108" s="1"/>
    </row>
    <row r="109" spans="1:23" x14ac:dyDescent="0.2">
      <c r="A109" s="4" t="s">
        <v>34</v>
      </c>
      <c r="B109" s="3"/>
      <c r="C109" s="5" t="s">
        <v>45</v>
      </c>
      <c r="D109" s="3"/>
      <c r="E109" s="7"/>
      <c r="F109" s="7"/>
      <c r="G109" s="7"/>
      <c r="H109" s="7"/>
      <c r="I109" s="3"/>
      <c r="J109" s="7"/>
      <c r="K109" s="7"/>
      <c r="L109" s="7"/>
      <c r="M109" s="7"/>
      <c r="N109" s="3"/>
      <c r="O109" s="7"/>
      <c r="P109" s="7"/>
      <c r="Q109" s="7"/>
      <c r="R109" s="7"/>
      <c r="S109" s="3"/>
      <c r="T109" s="7">
        <f t="shared" si="2"/>
        <v>0</v>
      </c>
      <c r="U109" s="1"/>
      <c r="V109" s="2">
        <f t="shared" si="3"/>
        <v>0</v>
      </c>
      <c r="W109" s="1"/>
    </row>
    <row r="110" spans="1:23" x14ac:dyDescent="0.2">
      <c r="A110" s="4" t="s">
        <v>120</v>
      </c>
      <c r="B110" s="3"/>
      <c r="C110" s="5"/>
      <c r="D110" s="3"/>
      <c r="E110" s="6"/>
      <c r="F110" s="7"/>
      <c r="G110" s="7"/>
      <c r="H110" s="7"/>
      <c r="I110" s="3"/>
      <c r="J110" s="7"/>
      <c r="K110" s="7"/>
      <c r="L110" s="7"/>
      <c r="M110" s="7"/>
      <c r="N110" s="3"/>
      <c r="O110" s="7"/>
      <c r="P110" s="7"/>
      <c r="Q110" s="7"/>
      <c r="R110" s="7"/>
      <c r="S110" s="3"/>
      <c r="T110" s="7">
        <f t="shared" si="2"/>
        <v>0</v>
      </c>
      <c r="U110" s="1"/>
      <c r="V110" s="2">
        <f t="shared" si="3"/>
        <v>0</v>
      </c>
      <c r="W110" s="1"/>
    </row>
    <row r="111" spans="1:23" x14ac:dyDescent="0.2">
      <c r="A111" s="4" t="s">
        <v>121</v>
      </c>
      <c r="B111" s="3"/>
      <c r="C111" s="5"/>
      <c r="D111" s="3"/>
      <c r="E111" s="6"/>
      <c r="F111" s="7"/>
      <c r="G111" s="7"/>
      <c r="H111" s="7"/>
      <c r="I111" s="3"/>
      <c r="J111" s="7"/>
      <c r="K111" s="7"/>
      <c r="L111" s="7"/>
      <c r="M111" s="7"/>
      <c r="N111" s="3"/>
      <c r="O111" s="7"/>
      <c r="P111" s="7"/>
      <c r="Q111" s="7"/>
      <c r="R111" s="7"/>
      <c r="S111" s="3"/>
      <c r="T111" s="7">
        <f t="shared" si="2"/>
        <v>0</v>
      </c>
      <c r="U111" s="1"/>
      <c r="V111" s="2">
        <f t="shared" si="3"/>
        <v>0</v>
      </c>
      <c r="W111" s="1"/>
    </row>
    <row r="112" spans="1:23" x14ac:dyDescent="0.2">
      <c r="A112" s="4" t="s">
        <v>122</v>
      </c>
      <c r="B112" s="3"/>
      <c r="C112" s="5"/>
      <c r="D112" s="3"/>
      <c r="E112" s="6"/>
      <c r="F112" s="7"/>
      <c r="G112" s="7"/>
      <c r="H112" s="7"/>
      <c r="I112" s="3"/>
      <c r="J112" s="7"/>
      <c r="K112" s="7"/>
      <c r="L112" s="7"/>
      <c r="M112" s="7"/>
      <c r="N112" s="3"/>
      <c r="O112" s="7"/>
      <c r="P112" s="7"/>
      <c r="Q112" s="7"/>
      <c r="R112" s="7"/>
      <c r="S112" s="3"/>
      <c r="T112" s="7">
        <f t="shared" si="2"/>
        <v>0</v>
      </c>
      <c r="U112" s="1"/>
      <c r="V112" s="2">
        <f t="shared" si="3"/>
        <v>0</v>
      </c>
      <c r="W112" s="1"/>
    </row>
    <row r="113" spans="1:23" x14ac:dyDescent="0.2">
      <c r="A113" s="4" t="s">
        <v>123</v>
      </c>
      <c r="B113" s="3"/>
      <c r="C113" s="5"/>
      <c r="D113" s="3"/>
      <c r="E113" s="6"/>
      <c r="F113" s="7"/>
      <c r="G113" s="7"/>
      <c r="H113" s="7"/>
      <c r="I113" s="3"/>
      <c r="J113" s="7"/>
      <c r="K113" s="7"/>
      <c r="L113" s="7"/>
      <c r="M113" s="7"/>
      <c r="N113" s="3"/>
      <c r="O113" s="7"/>
      <c r="P113" s="7"/>
      <c r="Q113" s="7"/>
      <c r="R113" s="7"/>
      <c r="S113" s="3"/>
      <c r="T113" s="7">
        <f t="shared" si="2"/>
        <v>0</v>
      </c>
      <c r="U113" s="1"/>
      <c r="V113" s="2">
        <f t="shared" si="3"/>
        <v>0</v>
      </c>
      <c r="W113" s="1"/>
    </row>
    <row r="114" spans="1:23" x14ac:dyDescent="0.2">
      <c r="A114" s="4" t="s">
        <v>70</v>
      </c>
      <c r="B114" s="3"/>
      <c r="C114" s="5"/>
      <c r="D114" s="3"/>
      <c r="E114" s="7"/>
      <c r="F114" s="7"/>
      <c r="G114" s="7"/>
      <c r="H114" s="7"/>
      <c r="I114" s="3"/>
      <c r="J114" s="7"/>
      <c r="K114" s="7"/>
      <c r="L114" s="7"/>
      <c r="M114" s="7"/>
      <c r="N114" s="3"/>
      <c r="O114" s="7"/>
      <c r="P114" s="7"/>
      <c r="Q114" s="7"/>
      <c r="R114" s="7"/>
      <c r="S114" s="3"/>
      <c r="T114" s="7">
        <f t="shared" si="2"/>
        <v>0</v>
      </c>
      <c r="U114" s="1"/>
      <c r="V114" s="2">
        <f t="shared" si="3"/>
        <v>0</v>
      </c>
      <c r="W114" s="1"/>
    </row>
    <row r="115" spans="1:23" x14ac:dyDescent="0.2">
      <c r="A115" s="4" t="s">
        <v>35</v>
      </c>
      <c r="B115" s="3"/>
      <c r="C115" s="5" t="s">
        <v>46</v>
      </c>
      <c r="D115" s="3"/>
      <c r="E115" s="7"/>
      <c r="F115" s="7"/>
      <c r="G115" s="7"/>
      <c r="H115" s="7"/>
      <c r="I115" s="3"/>
      <c r="J115" s="7"/>
      <c r="K115" s="7"/>
      <c r="L115" s="7"/>
      <c r="M115" s="7"/>
      <c r="N115" s="3"/>
      <c r="O115" s="7"/>
      <c r="P115" s="7"/>
      <c r="Q115" s="7"/>
      <c r="R115" s="7"/>
      <c r="S115" s="3"/>
      <c r="T115" s="7">
        <f t="shared" si="2"/>
        <v>0</v>
      </c>
      <c r="U115" s="1"/>
      <c r="V115" s="2">
        <f t="shared" si="3"/>
        <v>0</v>
      </c>
      <c r="W115" s="1"/>
    </row>
    <row r="116" spans="1:23" x14ac:dyDescent="0.2">
      <c r="A116" s="4" t="s">
        <v>124</v>
      </c>
      <c r="B116" s="3"/>
      <c r="C116" s="5"/>
      <c r="D116" s="3"/>
      <c r="E116" s="6"/>
      <c r="F116" s="7"/>
      <c r="G116" s="7"/>
      <c r="H116" s="7"/>
      <c r="I116" s="3"/>
      <c r="J116" s="7"/>
      <c r="K116" s="7"/>
      <c r="L116" s="7"/>
      <c r="M116" s="7"/>
      <c r="N116" s="3"/>
      <c r="O116" s="7"/>
      <c r="P116" s="7"/>
      <c r="Q116" s="7"/>
      <c r="R116" s="7"/>
      <c r="S116" s="3"/>
      <c r="T116" s="7">
        <f t="shared" si="2"/>
        <v>0</v>
      </c>
      <c r="U116" s="1"/>
      <c r="V116" s="2">
        <f t="shared" si="3"/>
        <v>0</v>
      </c>
      <c r="W116" s="1"/>
    </row>
    <row r="117" spans="1:23" x14ac:dyDescent="0.2">
      <c r="A117" s="4" t="s">
        <v>125</v>
      </c>
      <c r="B117" s="3"/>
      <c r="C117" s="5"/>
      <c r="D117" s="3"/>
      <c r="E117" s="6"/>
      <c r="F117" s="7"/>
      <c r="G117" s="7"/>
      <c r="H117" s="7"/>
      <c r="I117" s="3"/>
      <c r="J117" s="7"/>
      <c r="K117" s="7"/>
      <c r="L117" s="7"/>
      <c r="M117" s="7"/>
      <c r="N117" s="3"/>
      <c r="O117" s="7"/>
      <c r="P117" s="7"/>
      <c r="Q117" s="7"/>
      <c r="R117" s="7"/>
      <c r="S117" s="3"/>
      <c r="T117" s="7">
        <f t="shared" si="2"/>
        <v>0</v>
      </c>
      <c r="U117" s="1"/>
      <c r="V117" s="2">
        <f t="shared" si="3"/>
        <v>0</v>
      </c>
      <c r="W117" s="1"/>
    </row>
    <row r="118" spans="1:23" x14ac:dyDescent="0.2">
      <c r="A118" s="4" t="s">
        <v>60</v>
      </c>
      <c r="B118" s="3"/>
      <c r="C118" s="5"/>
      <c r="D118" s="3"/>
      <c r="E118" s="7"/>
      <c r="F118" s="7"/>
      <c r="G118" s="7"/>
      <c r="H118" s="7"/>
      <c r="I118" s="3"/>
      <c r="J118" s="7"/>
      <c r="K118" s="7"/>
      <c r="L118" s="7"/>
      <c r="M118" s="7"/>
      <c r="N118" s="3"/>
      <c r="O118" s="7"/>
      <c r="P118" s="7"/>
      <c r="Q118" s="7"/>
      <c r="R118" s="7"/>
      <c r="S118" s="3"/>
      <c r="T118" s="7">
        <f t="shared" si="2"/>
        <v>0</v>
      </c>
      <c r="U118" s="1"/>
      <c r="V118" s="2">
        <f t="shared" si="3"/>
        <v>0</v>
      </c>
      <c r="W118" s="1"/>
    </row>
    <row r="119" spans="1:23" x14ac:dyDescent="0.2">
      <c r="A119" s="4" t="s">
        <v>126</v>
      </c>
      <c r="B119" s="3"/>
      <c r="C119" s="5"/>
      <c r="D119" s="3"/>
      <c r="E119" s="6"/>
      <c r="F119" s="7"/>
      <c r="G119" s="7"/>
      <c r="H119" s="7"/>
      <c r="I119" s="3"/>
      <c r="J119" s="7"/>
      <c r="K119" s="7"/>
      <c r="L119" s="7"/>
      <c r="M119" s="7"/>
      <c r="N119" s="3"/>
      <c r="O119" s="7"/>
      <c r="P119" s="7"/>
      <c r="Q119" s="7"/>
      <c r="R119" s="7"/>
      <c r="S119" s="3"/>
      <c r="T119" s="7">
        <f t="shared" si="2"/>
        <v>0</v>
      </c>
      <c r="U119" s="1"/>
      <c r="V119" s="2">
        <f t="shared" si="3"/>
        <v>0</v>
      </c>
      <c r="W119" s="1"/>
    </row>
    <row r="120" spans="1:23" x14ac:dyDescent="0.2">
      <c r="A120" s="4" t="s">
        <v>74</v>
      </c>
      <c r="B120" s="3"/>
      <c r="C120" s="5"/>
      <c r="D120" s="3"/>
      <c r="E120" s="7"/>
      <c r="F120" s="7"/>
      <c r="G120" s="7"/>
      <c r="H120" s="7"/>
      <c r="I120" s="3"/>
      <c r="J120" s="7"/>
      <c r="K120" s="7"/>
      <c r="L120" s="7"/>
      <c r="M120" s="7"/>
      <c r="N120" s="3"/>
      <c r="O120" s="7"/>
      <c r="P120" s="7"/>
      <c r="Q120" s="7"/>
      <c r="R120" s="7"/>
      <c r="S120" s="3"/>
      <c r="T120" s="7">
        <f t="shared" si="2"/>
        <v>0</v>
      </c>
      <c r="U120" s="1"/>
      <c r="V120" s="2">
        <f t="shared" si="3"/>
        <v>0</v>
      </c>
      <c r="W120" s="1"/>
    </row>
    <row r="121" spans="1:23" x14ac:dyDescent="0.2">
      <c r="A121" s="4" t="s">
        <v>36</v>
      </c>
      <c r="B121" s="3"/>
      <c r="C121" s="5" t="s">
        <v>45</v>
      </c>
      <c r="D121" s="3"/>
      <c r="E121" s="7"/>
      <c r="F121" s="7"/>
      <c r="G121" s="7"/>
      <c r="H121" s="7"/>
      <c r="I121" s="3"/>
      <c r="J121" s="7"/>
      <c r="K121" s="7"/>
      <c r="L121" s="7"/>
      <c r="M121" s="7"/>
      <c r="N121" s="3"/>
      <c r="O121" s="7"/>
      <c r="P121" s="7"/>
      <c r="Q121" s="7"/>
      <c r="R121" s="7"/>
      <c r="S121" s="3"/>
      <c r="T121" s="7">
        <f t="shared" si="2"/>
        <v>0</v>
      </c>
      <c r="U121" s="1"/>
      <c r="V121" s="2">
        <f t="shared" si="3"/>
        <v>0</v>
      </c>
      <c r="W121" s="1"/>
    </row>
    <row r="122" spans="1:23" x14ac:dyDescent="0.2">
      <c r="A122" s="4" t="s">
        <v>55</v>
      </c>
      <c r="B122" s="3"/>
      <c r="C122" s="5"/>
      <c r="D122" s="3"/>
      <c r="E122" s="7"/>
      <c r="F122" s="7"/>
      <c r="G122" s="7"/>
      <c r="H122" s="7"/>
      <c r="I122" s="3"/>
      <c r="J122" s="7"/>
      <c r="K122" s="7"/>
      <c r="L122" s="7"/>
      <c r="M122" s="7"/>
      <c r="N122" s="3"/>
      <c r="O122" s="7"/>
      <c r="P122" s="7"/>
      <c r="Q122" s="7"/>
      <c r="R122" s="7"/>
      <c r="S122" s="3"/>
      <c r="T122" s="7">
        <f t="shared" si="2"/>
        <v>0</v>
      </c>
      <c r="U122" s="1"/>
      <c r="V122" s="2">
        <f t="shared" si="3"/>
        <v>0</v>
      </c>
      <c r="W122" s="1"/>
    </row>
    <row r="123" spans="1:23" x14ac:dyDescent="0.2">
      <c r="A123" s="4" t="s">
        <v>79</v>
      </c>
      <c r="B123" s="3"/>
      <c r="C123" s="5"/>
      <c r="D123" s="3"/>
      <c r="E123" s="7"/>
      <c r="F123" s="7"/>
      <c r="G123" s="7"/>
      <c r="H123" s="7"/>
      <c r="I123" s="3"/>
      <c r="J123" s="7"/>
      <c r="K123" s="7"/>
      <c r="L123" s="7"/>
      <c r="M123" s="7"/>
      <c r="N123" s="3"/>
      <c r="O123" s="7"/>
      <c r="P123" s="7"/>
      <c r="Q123" s="7"/>
      <c r="R123" s="7"/>
      <c r="S123" s="3"/>
      <c r="T123" s="7">
        <f t="shared" si="2"/>
        <v>0</v>
      </c>
      <c r="U123" s="1"/>
      <c r="V123" s="2">
        <f t="shared" si="3"/>
        <v>0</v>
      </c>
      <c r="W123" s="1"/>
    </row>
    <row r="124" spans="1:23" x14ac:dyDescent="0.2">
      <c r="A124" s="4" t="s">
        <v>61</v>
      </c>
      <c r="B124" s="3"/>
      <c r="C124" s="5"/>
      <c r="D124" s="3"/>
      <c r="E124" s="7"/>
      <c r="F124" s="7"/>
      <c r="G124" s="7"/>
      <c r="H124" s="7"/>
      <c r="I124" s="3"/>
      <c r="J124" s="7"/>
      <c r="K124" s="7"/>
      <c r="L124" s="7"/>
      <c r="M124" s="7"/>
      <c r="N124" s="3"/>
      <c r="O124" s="7"/>
      <c r="P124" s="7"/>
      <c r="Q124" s="7"/>
      <c r="R124" s="7"/>
      <c r="S124" s="3"/>
      <c r="T124" s="7">
        <f t="shared" si="2"/>
        <v>0</v>
      </c>
      <c r="U124" s="1"/>
      <c r="V124" s="2">
        <f t="shared" si="3"/>
        <v>0</v>
      </c>
      <c r="W124" s="1"/>
    </row>
    <row r="125" spans="1:23" x14ac:dyDescent="0.2">
      <c r="A125" s="4" t="s">
        <v>127</v>
      </c>
      <c r="B125" s="3"/>
      <c r="C125" s="5"/>
      <c r="D125" s="3"/>
      <c r="E125" s="6"/>
      <c r="F125" s="7"/>
      <c r="G125" s="7"/>
      <c r="H125" s="7"/>
      <c r="I125" s="3"/>
      <c r="J125" s="7"/>
      <c r="K125" s="7"/>
      <c r="L125" s="7"/>
      <c r="M125" s="7"/>
      <c r="N125" s="3"/>
      <c r="O125" s="7"/>
      <c r="P125" s="7"/>
      <c r="Q125" s="7"/>
      <c r="R125" s="7"/>
      <c r="S125" s="3"/>
      <c r="T125" s="7">
        <f t="shared" si="2"/>
        <v>0</v>
      </c>
      <c r="U125" s="1"/>
      <c r="V125" s="2">
        <f t="shared" si="3"/>
        <v>0</v>
      </c>
      <c r="W125" s="1"/>
    </row>
    <row r="126" spans="1:23" x14ac:dyDescent="0.2">
      <c r="A126" s="4" t="s">
        <v>128</v>
      </c>
      <c r="B126" s="3"/>
      <c r="C126" s="5"/>
      <c r="D126" s="3"/>
      <c r="E126" s="6"/>
      <c r="F126" s="7"/>
      <c r="G126" s="7"/>
      <c r="H126" s="7"/>
      <c r="I126" s="3"/>
      <c r="J126" s="7"/>
      <c r="K126" s="7"/>
      <c r="L126" s="7"/>
      <c r="M126" s="7"/>
      <c r="N126" s="3"/>
      <c r="O126" s="7"/>
      <c r="P126" s="7"/>
      <c r="Q126" s="7"/>
      <c r="R126" s="7"/>
      <c r="S126" s="3"/>
      <c r="T126" s="7">
        <f t="shared" si="2"/>
        <v>0</v>
      </c>
      <c r="U126" s="1"/>
      <c r="V126" s="2">
        <f t="shared" si="3"/>
        <v>0</v>
      </c>
      <c r="W126" s="1"/>
    </row>
    <row r="127" spans="1:23" x14ac:dyDescent="0.2">
      <c r="A127" s="4" t="s">
        <v>75</v>
      </c>
      <c r="B127" s="3"/>
      <c r="C127" s="5"/>
      <c r="D127" s="3"/>
      <c r="E127" s="7"/>
      <c r="F127" s="7"/>
      <c r="G127" s="7"/>
      <c r="H127" s="7"/>
      <c r="I127" s="3"/>
      <c r="J127" s="7"/>
      <c r="K127" s="7"/>
      <c r="L127" s="7"/>
      <c r="M127" s="7"/>
      <c r="N127" s="3"/>
      <c r="O127" s="7"/>
      <c r="P127" s="7"/>
      <c r="Q127" s="7"/>
      <c r="R127" s="7"/>
      <c r="S127" s="3"/>
      <c r="T127" s="7">
        <f t="shared" si="2"/>
        <v>0</v>
      </c>
      <c r="U127" s="1"/>
      <c r="V127" s="2">
        <f t="shared" si="3"/>
        <v>0</v>
      </c>
      <c r="W127" s="1"/>
    </row>
    <row r="128" spans="1:23" x14ac:dyDescent="0.2">
      <c r="A128" s="4" t="s">
        <v>142</v>
      </c>
      <c r="B128" s="3"/>
      <c r="C128" s="5" t="s">
        <v>45</v>
      </c>
      <c r="D128" s="3"/>
      <c r="E128" s="7"/>
      <c r="F128" s="7"/>
      <c r="G128" s="7"/>
      <c r="H128" s="7"/>
      <c r="I128" s="3"/>
      <c r="J128" s="7"/>
      <c r="K128" s="7"/>
      <c r="L128" s="7"/>
      <c r="M128" s="7"/>
      <c r="N128" s="3"/>
      <c r="O128" s="7"/>
      <c r="P128" s="7"/>
      <c r="Q128" s="7"/>
      <c r="R128" s="7"/>
      <c r="S128" s="3"/>
      <c r="T128" s="7">
        <f t="shared" si="2"/>
        <v>0</v>
      </c>
      <c r="U128" s="1"/>
      <c r="V128" s="2">
        <f t="shared" si="3"/>
        <v>0</v>
      </c>
      <c r="W128" s="1"/>
    </row>
    <row r="129" spans="1:23" x14ac:dyDescent="0.2">
      <c r="A129" s="4" t="s">
        <v>37</v>
      </c>
      <c r="B129" s="3"/>
      <c r="C129" s="5" t="s">
        <v>46</v>
      </c>
      <c r="D129" s="3"/>
      <c r="E129" s="7"/>
      <c r="F129" s="7"/>
      <c r="G129" s="7"/>
      <c r="H129" s="7"/>
      <c r="I129" s="3"/>
      <c r="J129" s="7"/>
      <c r="K129" s="7"/>
      <c r="L129" s="7"/>
      <c r="M129" s="7"/>
      <c r="N129" s="3"/>
      <c r="O129" s="7"/>
      <c r="P129" s="7"/>
      <c r="Q129" s="7"/>
      <c r="R129" s="7"/>
      <c r="S129" s="3"/>
      <c r="T129" s="7">
        <f t="shared" si="2"/>
        <v>0</v>
      </c>
      <c r="U129" s="1"/>
      <c r="V129" s="2">
        <f t="shared" si="3"/>
        <v>0</v>
      </c>
      <c r="W129" s="1"/>
    </row>
    <row r="130" spans="1:23" x14ac:dyDescent="0.2">
      <c r="A130" s="4" t="s">
        <v>80</v>
      </c>
      <c r="B130" s="3"/>
      <c r="C130" s="5"/>
      <c r="D130" s="3"/>
      <c r="E130" s="7"/>
      <c r="F130" s="7"/>
      <c r="G130" s="7"/>
      <c r="H130" s="7"/>
      <c r="I130" s="3"/>
      <c r="J130" s="7"/>
      <c r="K130" s="7"/>
      <c r="L130" s="7"/>
      <c r="M130" s="7"/>
      <c r="N130" s="3"/>
      <c r="O130" s="7"/>
      <c r="P130" s="7"/>
      <c r="Q130" s="7"/>
      <c r="R130" s="7"/>
      <c r="S130" s="3"/>
      <c r="T130" s="7">
        <f t="shared" si="2"/>
        <v>0</v>
      </c>
      <c r="U130" s="1"/>
      <c r="V130" s="2">
        <f t="shared" si="3"/>
        <v>0</v>
      </c>
      <c r="W130" s="1"/>
    </row>
    <row r="131" spans="1:23" x14ac:dyDescent="0.2">
      <c r="A131" s="4" t="s">
        <v>38</v>
      </c>
      <c r="B131" s="3"/>
      <c r="C131" s="5" t="s">
        <v>46</v>
      </c>
      <c r="D131" s="3"/>
      <c r="E131" s="7"/>
      <c r="F131" s="7"/>
      <c r="G131" s="7"/>
      <c r="H131" s="7"/>
      <c r="I131" s="3"/>
      <c r="J131" s="7"/>
      <c r="K131" s="7"/>
      <c r="L131" s="7"/>
      <c r="M131" s="7"/>
      <c r="N131" s="3"/>
      <c r="O131" s="7"/>
      <c r="P131" s="7"/>
      <c r="Q131" s="7"/>
      <c r="R131" s="7"/>
      <c r="S131" s="3"/>
      <c r="T131" s="7">
        <f t="shared" si="2"/>
        <v>0</v>
      </c>
      <c r="U131" s="1"/>
      <c r="V131" s="2">
        <f t="shared" si="3"/>
        <v>0</v>
      </c>
      <c r="W131" s="1"/>
    </row>
    <row r="132" spans="1:23" x14ac:dyDescent="0.2">
      <c r="A132" s="4" t="s">
        <v>129</v>
      </c>
      <c r="B132" s="3"/>
      <c r="C132" s="5"/>
      <c r="D132" s="3"/>
      <c r="E132" s="6"/>
      <c r="F132" s="7"/>
      <c r="G132" s="7"/>
      <c r="H132" s="7"/>
      <c r="I132" s="3"/>
      <c r="J132" s="7"/>
      <c r="K132" s="7"/>
      <c r="L132" s="7"/>
      <c r="M132" s="7"/>
      <c r="N132" s="3"/>
      <c r="O132" s="7"/>
      <c r="P132" s="7"/>
      <c r="Q132" s="7"/>
      <c r="R132" s="7"/>
      <c r="S132" s="3"/>
      <c r="T132" s="7">
        <f t="shared" si="2"/>
        <v>0</v>
      </c>
      <c r="U132" s="1"/>
      <c r="V132" s="2">
        <f t="shared" si="3"/>
        <v>0</v>
      </c>
      <c r="W132" s="1"/>
    </row>
    <row r="133" spans="1:23" x14ac:dyDescent="0.2">
      <c r="A133" s="4" t="s">
        <v>76</v>
      </c>
      <c r="B133" s="3"/>
      <c r="C133" s="5"/>
      <c r="D133" s="3"/>
      <c r="E133" s="7"/>
      <c r="F133" s="7"/>
      <c r="G133" s="7"/>
      <c r="H133" s="7"/>
      <c r="I133" s="3"/>
      <c r="J133" s="7"/>
      <c r="K133" s="7"/>
      <c r="L133" s="7"/>
      <c r="M133" s="7"/>
      <c r="N133" s="3"/>
      <c r="O133" s="7"/>
      <c r="P133" s="7"/>
      <c r="Q133" s="7"/>
      <c r="R133" s="7"/>
      <c r="S133" s="3"/>
      <c r="T133" s="7">
        <f t="shared" si="2"/>
        <v>0</v>
      </c>
      <c r="U133" s="1"/>
      <c r="V133" s="2">
        <f t="shared" si="3"/>
        <v>0</v>
      </c>
      <c r="W133" s="1"/>
    </row>
    <row r="134" spans="1:23" x14ac:dyDescent="0.2">
      <c r="A134" s="4" t="s">
        <v>130</v>
      </c>
      <c r="B134" s="3"/>
      <c r="C134" s="5"/>
      <c r="D134" s="3"/>
      <c r="E134" s="6"/>
      <c r="F134" s="7"/>
      <c r="G134" s="7"/>
      <c r="H134" s="7"/>
      <c r="I134" s="3"/>
      <c r="J134" s="7"/>
      <c r="K134" s="7"/>
      <c r="L134" s="7"/>
      <c r="M134" s="7"/>
      <c r="N134" s="3"/>
      <c r="O134" s="7"/>
      <c r="P134" s="7"/>
      <c r="Q134" s="7"/>
      <c r="R134" s="7"/>
      <c r="S134" s="3"/>
      <c r="T134" s="7">
        <f t="shared" ref="T134:T147" si="4">SUM(E134:S134)</f>
        <v>0</v>
      </c>
      <c r="U134" s="1"/>
      <c r="V134" s="2">
        <f t="shared" ref="V134:V147" si="5">IF(T134&gt;0, 1,0)</f>
        <v>0</v>
      </c>
      <c r="W134" s="1"/>
    </row>
    <row r="135" spans="1:23" x14ac:dyDescent="0.2">
      <c r="A135" s="4" t="s">
        <v>131</v>
      </c>
      <c r="B135" s="3"/>
      <c r="C135" s="5"/>
      <c r="D135" s="3"/>
      <c r="E135" s="6"/>
      <c r="F135" s="7"/>
      <c r="G135" s="7"/>
      <c r="H135" s="7"/>
      <c r="I135" s="3"/>
      <c r="J135" s="7"/>
      <c r="K135" s="7"/>
      <c r="L135" s="7"/>
      <c r="M135" s="7"/>
      <c r="N135" s="3"/>
      <c r="O135" s="7"/>
      <c r="P135" s="7"/>
      <c r="Q135" s="7"/>
      <c r="R135" s="7"/>
      <c r="S135" s="3"/>
      <c r="T135" s="7">
        <f t="shared" si="4"/>
        <v>0</v>
      </c>
      <c r="U135" s="1"/>
      <c r="V135" s="2">
        <f t="shared" si="5"/>
        <v>0</v>
      </c>
      <c r="W135" s="1"/>
    </row>
    <row r="136" spans="1:23" x14ac:dyDescent="0.2">
      <c r="A136" s="4" t="s">
        <v>132</v>
      </c>
      <c r="B136" s="3"/>
      <c r="C136" s="5"/>
      <c r="D136" s="3"/>
      <c r="E136" s="6"/>
      <c r="F136" s="7"/>
      <c r="G136" s="7"/>
      <c r="H136" s="7"/>
      <c r="I136" s="3"/>
      <c r="J136" s="7"/>
      <c r="K136" s="7"/>
      <c r="L136" s="7"/>
      <c r="M136" s="7"/>
      <c r="N136" s="3"/>
      <c r="O136" s="7"/>
      <c r="P136" s="7"/>
      <c r="Q136" s="7"/>
      <c r="R136" s="7"/>
      <c r="S136" s="3"/>
      <c r="T136" s="7">
        <f t="shared" si="4"/>
        <v>0</v>
      </c>
      <c r="U136" s="1"/>
      <c r="V136" s="2">
        <f t="shared" si="5"/>
        <v>0</v>
      </c>
      <c r="W136" s="1"/>
    </row>
    <row r="137" spans="1:23" x14ac:dyDescent="0.2">
      <c r="A137" s="4" t="s">
        <v>39</v>
      </c>
      <c r="B137" s="3"/>
      <c r="C137" s="5" t="s">
        <v>45</v>
      </c>
      <c r="D137" s="3"/>
      <c r="E137" s="7"/>
      <c r="F137" s="7"/>
      <c r="G137" s="7"/>
      <c r="H137" s="7"/>
      <c r="I137" s="3"/>
      <c r="J137" s="7"/>
      <c r="K137" s="7"/>
      <c r="L137" s="7"/>
      <c r="M137" s="7"/>
      <c r="N137" s="3"/>
      <c r="O137" s="7"/>
      <c r="P137" s="7"/>
      <c r="Q137" s="7"/>
      <c r="R137" s="7"/>
      <c r="S137" s="3"/>
      <c r="T137" s="7">
        <f t="shared" si="4"/>
        <v>0</v>
      </c>
      <c r="U137" s="1"/>
      <c r="V137" s="2">
        <f t="shared" si="5"/>
        <v>0</v>
      </c>
      <c r="W137" s="1"/>
    </row>
    <row r="138" spans="1:23" x14ac:dyDescent="0.2">
      <c r="A138" s="4" t="s">
        <v>40</v>
      </c>
      <c r="B138" s="3"/>
      <c r="C138" s="5" t="s">
        <v>46</v>
      </c>
      <c r="D138" s="3"/>
      <c r="E138" s="7"/>
      <c r="F138" s="7"/>
      <c r="G138" s="7"/>
      <c r="H138" s="7"/>
      <c r="I138" s="3"/>
      <c r="J138" s="7"/>
      <c r="K138" s="7"/>
      <c r="L138" s="7"/>
      <c r="M138" s="7"/>
      <c r="N138" s="3"/>
      <c r="O138" s="7"/>
      <c r="P138" s="7"/>
      <c r="Q138" s="7"/>
      <c r="R138" s="7"/>
      <c r="S138" s="3"/>
      <c r="T138" s="7">
        <f t="shared" si="4"/>
        <v>0</v>
      </c>
      <c r="U138" s="1"/>
      <c r="V138" s="2">
        <f t="shared" si="5"/>
        <v>0</v>
      </c>
      <c r="W138" s="1"/>
    </row>
    <row r="139" spans="1:23" x14ac:dyDescent="0.2">
      <c r="A139" s="25" t="s">
        <v>88</v>
      </c>
      <c r="B139" s="3"/>
      <c r="C139" s="5"/>
      <c r="D139" s="3"/>
      <c r="E139" s="7"/>
      <c r="F139" s="7"/>
      <c r="G139" s="7"/>
      <c r="H139" s="7"/>
      <c r="I139" s="3"/>
      <c r="J139" s="7"/>
      <c r="K139" s="7"/>
      <c r="L139" s="7"/>
      <c r="M139" s="7"/>
      <c r="N139" s="3"/>
      <c r="O139" s="7"/>
      <c r="P139" s="7"/>
      <c r="Q139" s="7"/>
      <c r="R139" s="7"/>
      <c r="S139" s="3"/>
      <c r="T139" s="7">
        <f t="shared" si="4"/>
        <v>0</v>
      </c>
      <c r="U139" s="1"/>
      <c r="V139" s="42">
        <v>0</v>
      </c>
      <c r="W139" s="1"/>
    </row>
    <row r="140" spans="1:23" x14ac:dyDescent="0.2">
      <c r="A140" s="4" t="s">
        <v>133</v>
      </c>
      <c r="B140" s="3"/>
      <c r="C140" s="5" t="s">
        <v>46</v>
      </c>
      <c r="D140" s="3"/>
      <c r="E140" s="6"/>
      <c r="F140" s="7"/>
      <c r="G140" s="7"/>
      <c r="H140" s="7"/>
      <c r="I140" s="3"/>
      <c r="J140" s="7"/>
      <c r="K140" s="7"/>
      <c r="L140" s="7"/>
      <c r="M140" s="7"/>
      <c r="N140" s="3"/>
      <c r="O140" s="7"/>
      <c r="P140" s="7"/>
      <c r="Q140" s="7"/>
      <c r="R140" s="7"/>
      <c r="S140" s="3"/>
      <c r="T140" s="7">
        <f t="shared" si="4"/>
        <v>0</v>
      </c>
      <c r="U140" s="1"/>
      <c r="V140" s="2">
        <f t="shared" si="5"/>
        <v>0</v>
      </c>
      <c r="W140" s="1"/>
    </row>
    <row r="141" spans="1:23" x14ac:dyDescent="0.2">
      <c r="A141" s="4" t="s">
        <v>41</v>
      </c>
      <c r="B141" s="3"/>
      <c r="C141" s="5" t="s">
        <v>46</v>
      </c>
      <c r="D141" s="3"/>
      <c r="E141" s="7"/>
      <c r="F141" s="7"/>
      <c r="G141" s="7"/>
      <c r="H141" s="7"/>
      <c r="I141" s="3"/>
      <c r="J141" s="7"/>
      <c r="K141" s="7"/>
      <c r="L141" s="7"/>
      <c r="M141" s="7"/>
      <c r="N141" s="3"/>
      <c r="O141" s="7"/>
      <c r="P141" s="7"/>
      <c r="Q141" s="7"/>
      <c r="R141" s="7"/>
      <c r="S141" s="3"/>
      <c r="T141" s="7">
        <f t="shared" si="4"/>
        <v>0</v>
      </c>
      <c r="U141" s="1"/>
      <c r="V141" s="2">
        <f t="shared" si="5"/>
        <v>0</v>
      </c>
      <c r="W141" s="1"/>
    </row>
    <row r="142" spans="1:23" x14ac:dyDescent="0.2">
      <c r="A142" s="4" t="s">
        <v>134</v>
      </c>
      <c r="B142" s="3"/>
      <c r="C142" s="5"/>
      <c r="D142" s="3"/>
      <c r="E142" s="6"/>
      <c r="F142" s="7"/>
      <c r="G142" s="7"/>
      <c r="H142" s="7"/>
      <c r="I142" s="3"/>
      <c r="J142" s="7"/>
      <c r="K142" s="7"/>
      <c r="L142" s="7"/>
      <c r="M142" s="7"/>
      <c r="N142" s="3"/>
      <c r="O142" s="7"/>
      <c r="P142" s="7"/>
      <c r="Q142" s="7"/>
      <c r="R142" s="7"/>
      <c r="S142" s="3"/>
      <c r="T142" s="7">
        <f t="shared" si="4"/>
        <v>0</v>
      </c>
      <c r="U142" s="1"/>
      <c r="V142" s="2">
        <f t="shared" si="5"/>
        <v>0</v>
      </c>
      <c r="W142" s="1"/>
    </row>
    <row r="143" spans="1:23" x14ac:dyDescent="0.2">
      <c r="A143" s="4" t="s">
        <v>135</v>
      </c>
      <c r="B143" s="3"/>
      <c r="C143" s="5"/>
      <c r="D143" s="3"/>
      <c r="E143" s="7"/>
      <c r="F143" s="7"/>
      <c r="G143" s="7"/>
      <c r="H143" s="7"/>
      <c r="I143" s="3"/>
      <c r="J143" s="7"/>
      <c r="K143" s="7"/>
      <c r="L143" s="7"/>
      <c r="M143" s="7"/>
      <c r="N143" s="3"/>
      <c r="O143" s="7"/>
      <c r="P143" s="7"/>
      <c r="Q143" s="7"/>
      <c r="R143" s="7"/>
      <c r="S143" s="3"/>
      <c r="T143" s="7">
        <f t="shared" si="4"/>
        <v>0</v>
      </c>
      <c r="U143" s="1"/>
      <c r="V143" s="2">
        <f t="shared" si="5"/>
        <v>0</v>
      </c>
      <c r="W143" s="1"/>
    </row>
    <row r="144" spans="1:23" x14ac:dyDescent="0.2">
      <c r="A144" s="4" t="s">
        <v>42</v>
      </c>
      <c r="B144" s="3"/>
      <c r="C144" s="5" t="s">
        <v>46</v>
      </c>
      <c r="D144" s="3"/>
      <c r="E144" s="7"/>
      <c r="F144" s="7"/>
      <c r="G144" s="7"/>
      <c r="H144" s="7"/>
      <c r="I144" s="3"/>
      <c r="J144" s="7"/>
      <c r="K144" s="7"/>
      <c r="L144" s="7"/>
      <c r="M144" s="7"/>
      <c r="N144" s="3"/>
      <c r="O144" s="7"/>
      <c r="P144" s="7"/>
      <c r="Q144" s="7"/>
      <c r="R144" s="7"/>
      <c r="S144" s="3"/>
      <c r="T144" s="7">
        <f t="shared" si="4"/>
        <v>0</v>
      </c>
      <c r="U144" s="1"/>
      <c r="V144" s="2">
        <f t="shared" si="5"/>
        <v>0</v>
      </c>
      <c r="W144" s="1"/>
    </row>
    <row r="145" spans="1:23" x14ac:dyDescent="0.2">
      <c r="A145" s="4" t="s">
        <v>62</v>
      </c>
      <c r="B145" s="3"/>
      <c r="C145" s="5"/>
      <c r="D145" s="3"/>
      <c r="E145" s="7"/>
      <c r="F145" s="7"/>
      <c r="G145" s="7"/>
      <c r="H145" s="7"/>
      <c r="I145" s="3"/>
      <c r="J145" s="7"/>
      <c r="K145" s="7"/>
      <c r="L145" s="7"/>
      <c r="M145" s="7"/>
      <c r="N145" s="3"/>
      <c r="O145" s="7"/>
      <c r="P145" s="7"/>
      <c r="Q145" s="7"/>
      <c r="R145" s="7"/>
      <c r="S145" s="3"/>
      <c r="T145" s="7">
        <f t="shared" si="4"/>
        <v>0</v>
      </c>
      <c r="U145" s="1"/>
      <c r="V145" s="2">
        <f t="shared" si="5"/>
        <v>0</v>
      </c>
      <c r="W145" s="1"/>
    </row>
    <row r="146" spans="1:23" x14ac:dyDescent="0.2">
      <c r="A146" s="4" t="s">
        <v>43</v>
      </c>
      <c r="B146" s="3"/>
      <c r="C146" s="5" t="s">
        <v>45</v>
      </c>
      <c r="D146" s="3"/>
      <c r="E146" s="7"/>
      <c r="F146" s="7"/>
      <c r="G146" s="7"/>
      <c r="H146" s="7"/>
      <c r="I146" s="3"/>
      <c r="J146" s="7"/>
      <c r="K146" s="7"/>
      <c r="L146" s="7"/>
      <c r="M146" s="7"/>
      <c r="N146" s="3"/>
      <c r="O146" s="7"/>
      <c r="P146" s="7"/>
      <c r="Q146" s="7"/>
      <c r="R146" s="7"/>
      <c r="S146" s="3"/>
      <c r="T146" s="7">
        <f t="shared" si="4"/>
        <v>0</v>
      </c>
      <c r="U146" s="1"/>
      <c r="V146" s="2">
        <f t="shared" si="5"/>
        <v>0</v>
      </c>
      <c r="W146" s="1"/>
    </row>
    <row r="147" spans="1:23" x14ac:dyDescent="0.2">
      <c r="A147" s="4" t="s">
        <v>44</v>
      </c>
      <c r="B147" s="3"/>
      <c r="C147" s="5" t="s">
        <v>45</v>
      </c>
      <c r="D147" s="3"/>
      <c r="E147" s="7"/>
      <c r="F147" s="7"/>
      <c r="G147" s="7"/>
      <c r="H147" s="7"/>
      <c r="I147" s="3"/>
      <c r="J147" s="7"/>
      <c r="K147" s="7"/>
      <c r="L147" s="7"/>
      <c r="M147" s="7"/>
      <c r="N147" s="3"/>
      <c r="O147" s="7"/>
      <c r="P147" s="7"/>
      <c r="Q147" s="7"/>
      <c r="R147" s="7"/>
      <c r="S147" s="3"/>
      <c r="T147" s="7">
        <f t="shared" si="4"/>
        <v>0</v>
      </c>
      <c r="U147" s="1"/>
      <c r="V147" s="2">
        <f t="shared" si="5"/>
        <v>0</v>
      </c>
      <c r="W147" s="1"/>
    </row>
    <row r="148" spans="1:23" x14ac:dyDescent="0.2">
      <c r="A148" s="15"/>
      <c r="B148" s="3"/>
      <c r="C148" s="3"/>
      <c r="D148" s="3"/>
      <c r="E148" s="16"/>
      <c r="F148" s="16"/>
      <c r="G148" s="16"/>
      <c r="H148" s="16"/>
      <c r="I148" s="3"/>
      <c r="J148" s="16"/>
      <c r="K148" s="16"/>
      <c r="L148" s="16"/>
      <c r="M148" s="16"/>
      <c r="N148" s="3"/>
      <c r="O148" s="16"/>
      <c r="P148" s="16"/>
      <c r="Q148" s="3"/>
      <c r="R148" s="3"/>
      <c r="S148" s="3"/>
      <c r="T148" s="16"/>
      <c r="U148" s="1"/>
      <c r="V148" s="16"/>
      <c r="W148" s="1"/>
    </row>
    <row r="149" spans="1:23" ht="21" x14ac:dyDescent="0.2">
      <c r="A149" s="43" t="s">
        <v>162</v>
      </c>
      <c r="B149" s="43"/>
      <c r="C149" s="43"/>
      <c r="D149" s="3"/>
      <c r="E149" s="14">
        <f>SUM(E5:E147)</f>
        <v>0</v>
      </c>
      <c r="F149" s="14">
        <f t="shared" ref="F149:T149" si="6">SUM(F5:F147)</f>
        <v>0</v>
      </c>
      <c r="G149" s="14">
        <f t="shared" si="6"/>
        <v>0</v>
      </c>
      <c r="H149" s="14">
        <f t="shared" si="6"/>
        <v>0</v>
      </c>
      <c r="I149" s="3"/>
      <c r="J149" s="14">
        <f t="shared" si="6"/>
        <v>0</v>
      </c>
      <c r="K149" s="14">
        <f t="shared" si="6"/>
        <v>0</v>
      </c>
      <c r="L149" s="14">
        <f t="shared" si="6"/>
        <v>0</v>
      </c>
      <c r="M149" s="14">
        <f t="shared" si="6"/>
        <v>0</v>
      </c>
      <c r="N149" s="3"/>
      <c r="O149" s="14">
        <f t="shared" si="6"/>
        <v>0</v>
      </c>
      <c r="P149" s="14">
        <f t="shared" ref="P149" si="7">SUM(P5:P147)</f>
        <v>0</v>
      </c>
      <c r="Q149" s="14">
        <f>SUM(Q5:Q147)</f>
        <v>0</v>
      </c>
      <c r="R149" s="14">
        <f>SUM(R5:R147)</f>
        <v>0</v>
      </c>
      <c r="S149" s="3"/>
      <c r="T149" s="14">
        <f t="shared" si="6"/>
        <v>0</v>
      </c>
      <c r="U149" s="1"/>
      <c r="V149" s="16"/>
      <c r="W149" s="1"/>
    </row>
    <row r="150" spans="1:23" ht="21" x14ac:dyDescent="0.2">
      <c r="A150" s="43" t="s">
        <v>185</v>
      </c>
      <c r="B150" s="43"/>
      <c r="C150" s="43"/>
      <c r="D150" s="3"/>
      <c r="E150" s="14">
        <f>E149</f>
        <v>0</v>
      </c>
      <c r="F150" s="14">
        <f>E150+F149</f>
        <v>0</v>
      </c>
      <c r="G150" s="14">
        <f>F150+G149</f>
        <v>0</v>
      </c>
      <c r="H150" s="14">
        <f>G150+H149</f>
        <v>0</v>
      </c>
      <c r="I150" s="3"/>
      <c r="J150" s="14">
        <f>H150+J149</f>
        <v>0</v>
      </c>
      <c r="K150" s="14">
        <f>J150+K149</f>
        <v>0</v>
      </c>
      <c r="L150" s="14">
        <f>K150+L149</f>
        <v>0</v>
      </c>
      <c r="M150" s="14">
        <f>L150+M149</f>
        <v>0</v>
      </c>
      <c r="N150" s="3"/>
      <c r="O150" s="14">
        <f>M150+O149</f>
        <v>0</v>
      </c>
      <c r="P150" s="14">
        <f>O150+P149</f>
        <v>0</v>
      </c>
      <c r="Q150" s="14">
        <f>P150+Q149</f>
        <v>0</v>
      </c>
      <c r="R150" s="14">
        <f>Q150+R149</f>
        <v>0</v>
      </c>
      <c r="S150" s="3"/>
      <c r="T150" s="16"/>
      <c r="U150" s="1"/>
      <c r="V150" s="16"/>
      <c r="W150" s="1"/>
    </row>
    <row r="151" spans="1:23" x14ac:dyDescent="0.2">
      <c r="A151" s="15"/>
      <c r="B151" s="3"/>
      <c r="C151" s="3"/>
      <c r="D151" s="3"/>
      <c r="E151" s="16"/>
      <c r="F151" s="16"/>
      <c r="G151" s="16"/>
      <c r="H151" s="16"/>
      <c r="I151" s="3"/>
      <c r="J151" s="16"/>
      <c r="K151" s="16"/>
      <c r="L151" s="16"/>
      <c r="M151" s="16"/>
      <c r="N151" s="3"/>
      <c r="O151" s="16"/>
      <c r="P151" s="16"/>
      <c r="Q151" s="3"/>
      <c r="R151" s="3"/>
      <c r="S151" s="3"/>
      <c r="T151" s="16"/>
      <c r="U151" s="1"/>
      <c r="V151" s="16"/>
      <c r="W151" s="1"/>
    </row>
    <row r="152" spans="1:23" ht="21" x14ac:dyDescent="0.2">
      <c r="A152" s="54" t="s">
        <v>167</v>
      </c>
      <c r="B152" s="54"/>
      <c r="C152" s="54"/>
      <c r="D152" s="3"/>
      <c r="E152" s="14"/>
      <c r="F152" s="14"/>
      <c r="G152" s="14"/>
      <c r="H152" s="14"/>
      <c r="I152" s="3"/>
      <c r="J152" s="14"/>
      <c r="K152" s="14"/>
      <c r="L152" s="14"/>
      <c r="M152" s="14"/>
      <c r="N152" s="3"/>
      <c r="O152" s="14">
        <v>43</v>
      </c>
      <c r="P152" s="14">
        <v>43</v>
      </c>
      <c r="Q152" s="14">
        <v>42</v>
      </c>
      <c r="R152" s="14">
        <v>38</v>
      </c>
      <c r="S152" s="3"/>
      <c r="T152" s="23"/>
      <c r="U152" s="1"/>
      <c r="V152" s="16"/>
      <c r="W152" s="1"/>
    </row>
    <row r="153" spans="1:23" ht="21" x14ac:dyDescent="0.2">
      <c r="A153" s="54" t="s">
        <v>166</v>
      </c>
      <c r="B153" s="54"/>
      <c r="C153" s="54"/>
      <c r="D153" s="3"/>
      <c r="E153" s="14"/>
      <c r="F153" s="14"/>
      <c r="G153" s="14"/>
      <c r="H153" s="14"/>
      <c r="I153" s="3"/>
      <c r="J153" s="14"/>
      <c r="K153" s="14"/>
      <c r="L153" s="14"/>
      <c r="M153" s="14"/>
      <c r="N153" s="3"/>
      <c r="O153" s="14">
        <v>11</v>
      </c>
      <c r="P153" s="14">
        <v>11</v>
      </c>
      <c r="Q153" s="14">
        <v>12</v>
      </c>
      <c r="R153" s="14">
        <v>14</v>
      </c>
      <c r="S153" s="3"/>
      <c r="T153" s="23"/>
      <c r="U153" s="1"/>
      <c r="V153" s="16"/>
      <c r="W153" s="1"/>
    </row>
    <row r="154" spans="1:23" ht="21" x14ac:dyDescent="0.2">
      <c r="A154" s="54" t="s">
        <v>164</v>
      </c>
      <c r="B154" s="54"/>
      <c r="C154" s="54"/>
      <c r="D154" s="3"/>
      <c r="E154" s="14"/>
      <c r="F154" s="14"/>
      <c r="G154" s="14"/>
      <c r="H154" s="14"/>
      <c r="I154" s="3"/>
      <c r="J154" s="14"/>
      <c r="K154" s="14"/>
      <c r="L154" s="14"/>
      <c r="M154" s="14"/>
      <c r="N154" s="3"/>
      <c r="O154" s="14"/>
      <c r="P154" s="14"/>
      <c r="Q154" s="14"/>
      <c r="R154" s="14"/>
      <c r="S154" s="3"/>
      <c r="T154" s="23"/>
      <c r="U154" s="1"/>
      <c r="V154" s="16"/>
      <c r="W154" s="1"/>
    </row>
    <row r="155" spans="1:23" ht="21" x14ac:dyDescent="0.2">
      <c r="A155" s="54" t="s">
        <v>165</v>
      </c>
      <c r="B155" s="54"/>
      <c r="C155" s="54"/>
      <c r="D155" s="3"/>
      <c r="E155" s="14"/>
      <c r="F155" s="14"/>
      <c r="G155" s="14"/>
      <c r="H155" s="14"/>
      <c r="I155" s="3"/>
      <c r="J155" s="14"/>
      <c r="K155" s="14"/>
      <c r="L155" s="14"/>
      <c r="M155" s="14"/>
      <c r="N155" s="3"/>
      <c r="O155" s="14"/>
      <c r="P155" s="14"/>
      <c r="Q155" s="14"/>
      <c r="R155" s="14"/>
      <c r="S155" s="3"/>
      <c r="T155" s="23"/>
      <c r="U155" s="1"/>
      <c r="V155" s="40">
        <f>SUM(V5:V147)</f>
        <v>0</v>
      </c>
      <c r="W155" s="1"/>
    </row>
    <row r="156" spans="1:23" x14ac:dyDescent="0.2">
      <c r="A156" s="9"/>
      <c r="B156" s="1"/>
      <c r="C156" s="1"/>
      <c r="D156" s="1"/>
      <c r="E156" s="10"/>
      <c r="F156" s="10"/>
      <c r="G156" s="10"/>
      <c r="H156" s="10"/>
      <c r="I156" s="1"/>
      <c r="J156" s="10"/>
      <c r="K156" s="10"/>
      <c r="L156" s="10"/>
      <c r="M156" s="10"/>
      <c r="N156" s="1"/>
      <c r="O156" s="10"/>
      <c r="P156" s="10"/>
      <c r="Q156" s="1"/>
      <c r="R156" s="1"/>
      <c r="S156" s="1"/>
      <c r="T156" s="10">
        <v>4645746</v>
      </c>
      <c r="U156" s="1"/>
      <c r="V156" s="1"/>
      <c r="W156" s="1"/>
    </row>
    <row r="157" spans="1:23" s="13" customFormat="1" ht="52" customHeight="1" x14ac:dyDescent="0.2">
      <c r="A157" s="56" t="s">
        <v>179</v>
      </c>
      <c r="B157" s="57"/>
      <c r="C157" s="57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12"/>
    </row>
    <row r="158" spans="1:23" s="13" customFormat="1" ht="52" customHeight="1" x14ac:dyDescent="0.2">
      <c r="A158" s="58" t="s">
        <v>180</v>
      </c>
      <c r="B158" s="59"/>
      <c r="C158" s="59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12"/>
    </row>
    <row r="159" spans="1:23" s="13" customFormat="1" ht="52" customHeight="1" x14ac:dyDescent="0.2">
      <c r="A159" s="60" t="s">
        <v>161</v>
      </c>
      <c r="B159" s="60"/>
      <c r="C159" s="60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12"/>
    </row>
    <row r="160" spans="1:23" x14ac:dyDescent="0.2">
      <c r="A160" s="9"/>
      <c r="B160" s="1"/>
      <c r="C160" s="1"/>
      <c r="D160" s="1"/>
      <c r="E160" s="10"/>
      <c r="F160" s="10"/>
      <c r="G160" s="10"/>
      <c r="H160" s="10"/>
      <c r="I160" s="1"/>
      <c r="J160" s="10"/>
      <c r="K160" s="10"/>
      <c r="L160" s="10"/>
      <c r="M160" s="10"/>
      <c r="N160" s="1"/>
      <c r="O160" s="10"/>
      <c r="P160" s="10"/>
      <c r="Q160" s="1"/>
      <c r="R160" s="1"/>
      <c r="S160" s="1"/>
      <c r="T160" s="10"/>
      <c r="U160" s="1"/>
      <c r="V160" s="1"/>
      <c r="W160" s="1"/>
    </row>
  </sheetData>
  <autoFilter ref="C1:C160" xr:uid="{1E0D3C7B-055C-2E4F-B8EB-1DE7A7B1739A}"/>
  <mergeCells count="14">
    <mergeCell ref="A158:C158"/>
    <mergeCell ref="A159:C159"/>
    <mergeCell ref="A152:C152"/>
    <mergeCell ref="A3:A4"/>
    <mergeCell ref="C3:C4"/>
    <mergeCell ref="F1:H1"/>
    <mergeCell ref="I1:L1"/>
    <mergeCell ref="M1:T1"/>
    <mergeCell ref="A155:C155"/>
    <mergeCell ref="A157:C157"/>
    <mergeCell ref="E3:T3"/>
    <mergeCell ref="A153:C153"/>
    <mergeCell ref="A154:C154"/>
    <mergeCell ref="F2:H2"/>
  </mergeCells>
  <conditionalFormatting sqref="A5:A18 A20:A40 A42:A52 A54:A96 A98:A138 A140:A147">
    <cfRule type="expression" dxfId="124" priority="31">
      <formula>T5=0</formula>
    </cfRule>
  </conditionalFormatting>
  <conditionalFormatting sqref="A5:A18 A140:A147 A54:A96 A42:A52 A20:A40 A98:A138">
    <cfRule type="duplicateValues" dxfId="123" priority="168"/>
  </conditionalFormatting>
  <conditionalFormatting sqref="A150">
    <cfRule type="duplicateValues" dxfId="122" priority="4"/>
  </conditionalFormatting>
  <conditionalFormatting sqref="A157">
    <cfRule type="expression" dxfId="121" priority="29">
      <formula>T157=0</formula>
    </cfRule>
    <cfRule type="duplicateValues" dxfId="120" priority="30"/>
  </conditionalFormatting>
  <conditionalFormatting sqref="A158:A159">
    <cfRule type="duplicateValues" dxfId="119" priority="32"/>
  </conditionalFormatting>
  <conditionalFormatting sqref="A149:C149">
    <cfRule type="duplicateValues" dxfId="118" priority="2"/>
  </conditionalFormatting>
  <conditionalFormatting sqref="C5:C147">
    <cfRule type="containsText" dxfId="117" priority="164" operator="containsText" text="Filing planned">
      <formula>NOT(ISERROR(SEARCH("Filing planned",C5)))</formula>
    </cfRule>
    <cfRule type="cellIs" dxfId="116" priority="167" stopIfTrue="1" operator="equal">
      <formula>"Filed"</formula>
    </cfRule>
    <cfRule type="cellIs" dxfId="115" priority="166" operator="equal">
      <formula>"Registered"</formula>
    </cfRule>
  </conditionalFormatting>
  <conditionalFormatting sqref="C10:C18">
    <cfRule type="cellIs" dxfId="114" priority="153" stopIfTrue="1" operator="equal">
      <formula>"Filing planned"</formula>
    </cfRule>
    <cfRule type="cellIs" dxfId="113" priority="155" operator="equal">
      <formula>"Registered"</formula>
    </cfRule>
    <cfRule type="cellIs" dxfId="112" priority="156" stopIfTrue="1" operator="equal">
      <formula>"Filed"</formula>
    </cfRule>
  </conditionalFormatting>
  <conditionalFormatting sqref="C23">
    <cfRule type="cellIs" dxfId="111" priority="148" stopIfTrue="1" operator="equal">
      <formula>"Filing planned"</formula>
    </cfRule>
    <cfRule type="cellIs" dxfId="110" priority="151" stopIfTrue="1" operator="equal">
      <formula>"Filed"</formula>
    </cfRule>
    <cfRule type="cellIs" dxfId="109" priority="150" operator="equal">
      <formula>"Registered"</formula>
    </cfRule>
  </conditionalFormatting>
  <conditionalFormatting sqref="C34">
    <cfRule type="cellIs" dxfId="108" priority="145" operator="equal">
      <formula>"Registered"</formula>
    </cfRule>
    <cfRule type="cellIs" dxfId="107" priority="143" stopIfTrue="1" operator="equal">
      <formula>"Filing planned"</formula>
    </cfRule>
    <cfRule type="cellIs" dxfId="106" priority="146" stopIfTrue="1" operator="equal">
      <formula>"Filed"</formula>
    </cfRule>
  </conditionalFormatting>
  <conditionalFormatting sqref="C43">
    <cfRule type="cellIs" dxfId="105" priority="141" stopIfTrue="1" operator="equal">
      <formula>"Filed"</formula>
    </cfRule>
    <cfRule type="cellIs" dxfId="104" priority="140" operator="equal">
      <formula>"Registered"</formula>
    </cfRule>
    <cfRule type="cellIs" dxfId="103" priority="138" stopIfTrue="1" operator="equal">
      <formula>"Filing planned"</formula>
    </cfRule>
  </conditionalFormatting>
  <conditionalFormatting sqref="C48:C49">
    <cfRule type="cellIs" dxfId="102" priority="133" stopIfTrue="1" operator="equal">
      <formula>"Filing planned"</formula>
    </cfRule>
    <cfRule type="cellIs" dxfId="101" priority="135" operator="equal">
      <formula>"Registered"</formula>
    </cfRule>
    <cfRule type="cellIs" dxfId="100" priority="136" stopIfTrue="1" operator="equal">
      <formula>"Filed"</formula>
    </cfRule>
  </conditionalFormatting>
  <conditionalFormatting sqref="C52">
    <cfRule type="cellIs" dxfId="99" priority="128" stopIfTrue="1" operator="equal">
      <formula>"Filing planned"</formula>
    </cfRule>
    <cfRule type="cellIs" dxfId="98" priority="130" operator="equal">
      <formula>"Registered"</formula>
    </cfRule>
    <cfRule type="cellIs" dxfId="97" priority="131" stopIfTrue="1" operator="equal">
      <formula>"Filed"</formula>
    </cfRule>
  </conditionalFormatting>
  <conditionalFormatting sqref="C66:C67">
    <cfRule type="cellIs" dxfId="96" priority="126" stopIfTrue="1" operator="equal">
      <formula>"Filed"</formula>
    </cfRule>
    <cfRule type="cellIs" dxfId="95" priority="125" operator="equal">
      <formula>"Registered"</formula>
    </cfRule>
    <cfRule type="cellIs" dxfId="94" priority="123" stopIfTrue="1" operator="equal">
      <formula>"Filing planned"</formula>
    </cfRule>
  </conditionalFormatting>
  <conditionalFormatting sqref="C70">
    <cfRule type="cellIs" dxfId="93" priority="120" operator="equal">
      <formula>"Registered"</formula>
    </cfRule>
    <cfRule type="cellIs" dxfId="92" priority="121" stopIfTrue="1" operator="equal">
      <formula>"Filed"</formula>
    </cfRule>
    <cfRule type="cellIs" dxfId="91" priority="118" stopIfTrue="1" operator="equal">
      <formula>"Filing planned"</formula>
    </cfRule>
  </conditionalFormatting>
  <conditionalFormatting sqref="C72:C74">
    <cfRule type="cellIs" dxfId="90" priority="113" stopIfTrue="1" operator="equal">
      <formula>"Filing planned"</formula>
    </cfRule>
    <cfRule type="cellIs" dxfId="89" priority="116" stopIfTrue="1" operator="equal">
      <formula>"Filed"</formula>
    </cfRule>
    <cfRule type="cellIs" dxfId="88" priority="115" operator="equal">
      <formula>"Registered"</formula>
    </cfRule>
  </conditionalFormatting>
  <conditionalFormatting sqref="C77">
    <cfRule type="cellIs" dxfId="87" priority="111" stopIfTrue="1" operator="equal">
      <formula>"Filed"</formula>
    </cfRule>
    <cfRule type="cellIs" dxfId="86" priority="108" stopIfTrue="1" operator="equal">
      <formula>"Filing planned"</formula>
    </cfRule>
    <cfRule type="cellIs" dxfId="85" priority="110" operator="equal">
      <formula>"Registered"</formula>
    </cfRule>
  </conditionalFormatting>
  <conditionalFormatting sqref="C80">
    <cfRule type="cellIs" dxfId="84" priority="103" stopIfTrue="1" operator="equal">
      <formula>"Filing planned"</formula>
    </cfRule>
    <cfRule type="cellIs" dxfId="83" priority="106" stopIfTrue="1" operator="equal">
      <formula>"Filed"</formula>
    </cfRule>
    <cfRule type="cellIs" dxfId="82" priority="105" operator="equal">
      <formula>"Registered"</formula>
    </cfRule>
  </conditionalFormatting>
  <conditionalFormatting sqref="C89:C93">
    <cfRule type="cellIs" dxfId="81" priority="96" stopIfTrue="1" operator="equal">
      <formula>"Filed"</formula>
    </cfRule>
    <cfRule type="cellIs" dxfId="80" priority="93" stopIfTrue="1" operator="equal">
      <formula>"Filing planned"</formula>
    </cfRule>
    <cfRule type="cellIs" dxfId="79" priority="95" operator="equal">
      <formula>"Registered"</formula>
    </cfRule>
  </conditionalFormatting>
  <conditionalFormatting sqref="C97">
    <cfRule type="cellIs" dxfId="78" priority="88" stopIfTrue="1" operator="equal">
      <formula>"Filing planned"</formula>
    </cfRule>
    <cfRule type="cellIs" dxfId="77" priority="91" stopIfTrue="1" operator="equal">
      <formula>"Filed"</formula>
    </cfRule>
    <cfRule type="cellIs" dxfId="76" priority="90" operator="equal">
      <formula>"Registered"</formula>
    </cfRule>
  </conditionalFormatting>
  <conditionalFormatting sqref="C102">
    <cfRule type="cellIs" dxfId="75" priority="83" stopIfTrue="1" operator="equal">
      <formula>"Filing planned"</formula>
    </cfRule>
    <cfRule type="cellIs" dxfId="74" priority="86" stopIfTrue="1" operator="equal">
      <formula>"Filed"</formula>
    </cfRule>
    <cfRule type="cellIs" dxfId="73" priority="85" operator="equal">
      <formula>"Registered"</formula>
    </cfRule>
  </conditionalFormatting>
  <conditionalFormatting sqref="C106">
    <cfRule type="cellIs" dxfId="72" priority="81" stopIfTrue="1" operator="equal">
      <formula>"Filed"</formula>
    </cfRule>
    <cfRule type="cellIs" dxfId="71" priority="80" operator="equal">
      <formula>"Registered"</formula>
    </cfRule>
    <cfRule type="cellIs" dxfId="70" priority="78" stopIfTrue="1" operator="equal">
      <formula>"Filing planned"</formula>
    </cfRule>
  </conditionalFormatting>
  <conditionalFormatting sqref="C109:C112">
    <cfRule type="cellIs" dxfId="69" priority="76" stopIfTrue="1" operator="equal">
      <formula>"Filed"</formula>
    </cfRule>
    <cfRule type="cellIs" dxfId="68" priority="75" operator="equal">
      <formula>"Registered"</formula>
    </cfRule>
    <cfRule type="cellIs" dxfId="67" priority="73" stopIfTrue="1" operator="equal">
      <formula>"Filing planned"</formula>
    </cfRule>
  </conditionalFormatting>
  <conditionalFormatting sqref="C115:C116">
    <cfRule type="cellIs" dxfId="66" priority="68" stopIfTrue="1" operator="equal">
      <formula>"Filing planned"</formula>
    </cfRule>
    <cfRule type="cellIs" dxfId="65" priority="71" stopIfTrue="1" operator="equal">
      <formula>"Filed"</formula>
    </cfRule>
    <cfRule type="cellIs" dxfId="64" priority="70" operator="equal">
      <formula>"Registered"</formula>
    </cfRule>
  </conditionalFormatting>
  <conditionalFormatting sqref="C118">
    <cfRule type="cellIs" dxfId="63" priority="65" operator="equal">
      <formula>"Registered"</formula>
    </cfRule>
    <cfRule type="cellIs" dxfId="62" priority="66" stopIfTrue="1" operator="equal">
      <formula>"Filed"</formula>
    </cfRule>
    <cfRule type="cellIs" dxfId="61" priority="63" stopIfTrue="1" operator="equal">
      <formula>"Filing planned"</formula>
    </cfRule>
  </conditionalFormatting>
  <conditionalFormatting sqref="C123">
    <cfRule type="cellIs" dxfId="60" priority="61" stopIfTrue="1" operator="equal">
      <formula>"Filed"</formula>
    </cfRule>
    <cfRule type="cellIs" dxfId="59" priority="60" operator="equal">
      <formula>"Registered"</formula>
    </cfRule>
    <cfRule type="cellIs" dxfId="58" priority="58" stopIfTrue="1" operator="equal">
      <formula>"Filing planned"</formula>
    </cfRule>
  </conditionalFormatting>
  <conditionalFormatting sqref="C125:C126">
    <cfRule type="cellIs" dxfId="57" priority="55" operator="equal">
      <formula>"Registered"</formula>
    </cfRule>
    <cfRule type="cellIs" dxfId="56" priority="53" stopIfTrue="1" operator="equal">
      <formula>"Filing planned"</formula>
    </cfRule>
    <cfRule type="cellIs" dxfId="55" priority="56" stopIfTrue="1" operator="equal">
      <formula>"Filed"</formula>
    </cfRule>
  </conditionalFormatting>
  <conditionalFormatting sqref="C131:C132">
    <cfRule type="cellIs" dxfId="54" priority="22" stopIfTrue="1" operator="equal">
      <formula>"Filed"</formula>
    </cfRule>
    <cfRule type="cellIs" dxfId="53" priority="21" operator="equal">
      <formula>"Registered"</formula>
    </cfRule>
    <cfRule type="cellIs" dxfId="52" priority="20" stopIfTrue="1" operator="equal">
      <formula>"Filing planned"</formula>
    </cfRule>
  </conditionalFormatting>
  <conditionalFormatting sqref="C134:C136">
    <cfRule type="cellIs" dxfId="51" priority="43" stopIfTrue="1" operator="equal">
      <formula>"Filing planned"</formula>
    </cfRule>
    <cfRule type="cellIs" dxfId="50" priority="46" stopIfTrue="1" operator="equal">
      <formula>"Filed"</formula>
    </cfRule>
    <cfRule type="cellIs" dxfId="49" priority="45" operator="equal">
      <formula>"Registered"</formula>
    </cfRule>
  </conditionalFormatting>
  <conditionalFormatting sqref="C138">
    <cfRule type="cellIs" dxfId="48" priority="18" operator="equal">
      <formula>"Registered"</formula>
    </cfRule>
    <cfRule type="cellIs" dxfId="47" priority="17" stopIfTrue="1" operator="equal">
      <formula>"Filing planned"</formula>
    </cfRule>
    <cfRule type="cellIs" dxfId="46" priority="19" stopIfTrue="1" operator="equal">
      <formula>"Filed"</formula>
    </cfRule>
  </conditionalFormatting>
  <conditionalFormatting sqref="C140:C142">
    <cfRule type="cellIs" dxfId="45" priority="15" operator="equal">
      <formula>"Registered"</formula>
    </cfRule>
    <cfRule type="cellIs" dxfId="44" priority="14" stopIfTrue="1" operator="equal">
      <formula>"Filing planned"</formula>
    </cfRule>
    <cfRule type="cellIs" dxfId="43" priority="16" stopIfTrue="1" operator="equal">
      <formula>"Filed"</formula>
    </cfRule>
  </conditionalFormatting>
  <conditionalFormatting sqref="C144">
    <cfRule type="cellIs" dxfId="42" priority="12" operator="equal">
      <formula>"Registered"</formula>
    </cfRule>
    <cfRule type="cellIs" dxfId="41" priority="11" stopIfTrue="1" operator="equal">
      <formula>"Filing planned"</formula>
    </cfRule>
    <cfRule type="cellIs" dxfId="40" priority="13" stopIfTrue="1" operator="equal">
      <formula>"Filed"</formula>
    </cfRule>
  </conditionalFormatting>
  <conditionalFormatting sqref="E5:H147 J5:M147">
    <cfRule type="containsBlanks" dxfId="39" priority="34">
      <formula>LEN(TRIM(E5))=0</formula>
    </cfRule>
  </conditionalFormatting>
  <conditionalFormatting sqref="E149:H150 J149:M150 O149:R150">
    <cfRule type="containsBlanks" dxfId="38" priority="1">
      <formula>LEN(TRIM(E149))=0</formula>
    </cfRule>
  </conditionalFormatting>
  <conditionalFormatting sqref="F1">
    <cfRule type="expression" dxfId="37" priority="25">
      <formula>Y1=0</formula>
    </cfRule>
    <cfRule type="duplicateValues" dxfId="36" priority="26"/>
  </conditionalFormatting>
  <conditionalFormatting sqref="I1">
    <cfRule type="duplicateValues" dxfId="35" priority="24"/>
  </conditionalFormatting>
  <conditionalFormatting sqref="J2">
    <cfRule type="duplicateValues" dxfId="34" priority="27"/>
  </conditionalFormatting>
  <conditionalFormatting sqref="J10:J12">
    <cfRule type="duplicateValues" dxfId="33" priority="162"/>
  </conditionalFormatting>
  <conditionalFormatting sqref="J13:J18">
    <cfRule type="duplicateValues" dxfId="32" priority="157"/>
  </conditionalFormatting>
  <conditionalFormatting sqref="J23">
    <cfRule type="duplicateValues" dxfId="31" priority="152"/>
  </conditionalFormatting>
  <conditionalFormatting sqref="J34">
    <cfRule type="duplicateValues" dxfId="30" priority="147"/>
  </conditionalFormatting>
  <conditionalFormatting sqref="J43">
    <cfRule type="duplicateValues" dxfId="29" priority="142"/>
  </conditionalFormatting>
  <conditionalFormatting sqref="J48:J49">
    <cfRule type="duplicateValues" dxfId="28" priority="137"/>
  </conditionalFormatting>
  <conditionalFormatting sqref="J52">
    <cfRule type="duplicateValues" dxfId="27" priority="132"/>
  </conditionalFormatting>
  <conditionalFormatting sqref="J66:J67">
    <cfRule type="duplicateValues" dxfId="26" priority="127"/>
  </conditionalFormatting>
  <conditionalFormatting sqref="J70">
    <cfRule type="duplicateValues" dxfId="25" priority="122"/>
  </conditionalFormatting>
  <conditionalFormatting sqref="J72:J74">
    <cfRule type="duplicateValues" dxfId="24" priority="117"/>
  </conditionalFormatting>
  <conditionalFormatting sqref="J77">
    <cfRule type="duplicateValues" dxfId="23" priority="112"/>
  </conditionalFormatting>
  <conditionalFormatting sqref="J80">
    <cfRule type="duplicateValues" dxfId="22" priority="107"/>
  </conditionalFormatting>
  <conditionalFormatting sqref="J84">
    <cfRule type="duplicateValues" dxfId="21" priority="170"/>
  </conditionalFormatting>
  <conditionalFormatting sqref="J89">
    <cfRule type="duplicateValues" dxfId="20" priority="102"/>
  </conditionalFormatting>
  <conditionalFormatting sqref="J90:J93">
    <cfRule type="duplicateValues" dxfId="19" priority="97"/>
  </conditionalFormatting>
  <conditionalFormatting sqref="J97">
    <cfRule type="duplicateValues" dxfId="18" priority="92"/>
  </conditionalFormatting>
  <conditionalFormatting sqref="J102">
    <cfRule type="duplicateValues" dxfId="17" priority="87"/>
  </conditionalFormatting>
  <conditionalFormatting sqref="J106">
    <cfRule type="duplicateValues" dxfId="16" priority="82"/>
  </conditionalFormatting>
  <conditionalFormatting sqref="J109:J112">
    <cfRule type="duplicateValues" dxfId="15" priority="77"/>
  </conditionalFormatting>
  <conditionalFormatting sqref="J115:J116">
    <cfRule type="duplicateValues" dxfId="14" priority="72"/>
  </conditionalFormatting>
  <conditionalFormatting sqref="J118">
    <cfRule type="duplicateValues" dxfId="13" priority="67"/>
  </conditionalFormatting>
  <conditionalFormatting sqref="J123">
    <cfRule type="duplicateValues" dxfId="12" priority="62"/>
  </conditionalFormatting>
  <conditionalFormatting sqref="J125:J126">
    <cfRule type="duplicateValues" dxfId="11" priority="57"/>
  </conditionalFormatting>
  <conditionalFormatting sqref="J132">
    <cfRule type="duplicateValues" dxfId="10" priority="52"/>
  </conditionalFormatting>
  <conditionalFormatting sqref="J134:J136">
    <cfRule type="duplicateValues" dxfId="9" priority="47"/>
  </conditionalFormatting>
  <conditionalFormatting sqref="J140">
    <cfRule type="duplicateValues" dxfId="8" priority="42"/>
  </conditionalFormatting>
  <conditionalFormatting sqref="J142">
    <cfRule type="duplicateValues" dxfId="7" priority="37"/>
  </conditionalFormatting>
  <conditionalFormatting sqref="J151">
    <cfRule type="duplicateValues" dxfId="6" priority="28"/>
  </conditionalFormatting>
  <conditionalFormatting sqref="J160:J1048576 J94:J96 J85:J88 J19:J22 J24:J33 J35:J42 J44:J47 J50:J51 J53:J65 J68:J69 J71 J75:J76 J78:J79 J81:J83 J98:J101 J103:J105 J107:J108 J113:J114 J117 J119:J122 J124 J127:J131 J133 J137:J139 J141 J3:J9 J143:J148 J156">
    <cfRule type="duplicateValues" dxfId="5" priority="169"/>
  </conditionalFormatting>
  <conditionalFormatting sqref="M1">
    <cfRule type="duplicateValues" dxfId="4" priority="23"/>
  </conditionalFormatting>
  <conditionalFormatting sqref="O5:R147">
    <cfRule type="containsBlanks" dxfId="3" priority="6">
      <formula>LEN(TRIM(O5))=0</formula>
    </cfRule>
  </conditionalFormatting>
  <conditionalFormatting sqref="O152:R155">
    <cfRule type="containsBlanks" dxfId="2" priority="5">
      <formula>LEN(TRIM(O152))=0</formula>
    </cfRule>
  </conditionalFormatting>
  <conditionalFormatting sqref="T5:T147 T149 E152:H155 J152:M155">
    <cfRule type="containsBlanks" dxfId="1" priority="165">
      <formula>LEN(TRIM(E5))=0</formula>
    </cfRule>
  </conditionalFormatting>
  <conditionalFormatting sqref="T5:T147">
    <cfRule type="cellIs" dxfId="0" priority="163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CFCE6-E257-234C-97D4-CA6A38C1E386}">
  <dimension ref="A1"/>
  <sheetViews>
    <sheetView workbookViewId="0">
      <selection activeCell="O20" sqref="O20"/>
    </sheetView>
  </sheetViews>
  <sheetFormatPr baseColWidth="10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6909D65DD61246A74C7C1B3E43A106" ma:contentTypeVersion="16" ma:contentTypeDescription="Create a new document." ma:contentTypeScope="" ma:versionID="9711801be9054f83b8734d0cf73c11a2">
  <xsd:schema xmlns:xsd="http://www.w3.org/2001/XMLSchema" xmlns:xs="http://www.w3.org/2001/XMLSchema" xmlns:p="http://schemas.microsoft.com/office/2006/metadata/properties" xmlns:ns2="61ab32be-1ddb-422b-a845-1e6276972fb1" xmlns:ns3="785e7ece-cf26-402c-b1d8-9b119b4707c6" targetNamespace="http://schemas.microsoft.com/office/2006/metadata/properties" ma:root="true" ma:fieldsID="cd323622f9e0d9fe4e7c7a08a0203eec" ns2:_="" ns3:_="">
    <xsd:import namespace="61ab32be-1ddb-422b-a845-1e6276972fb1"/>
    <xsd:import namespace="785e7ece-cf26-402c-b1d8-9b119b4707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2be-1ddb-422b-a845-1e6276972f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a306238-438f-4344-a2ab-f9b4ae47fa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e7ece-cf26-402c-b1d8-9b119b4707c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a065289-3dfa-412b-95e0-187e54d509b8}" ma:internalName="TaxCatchAll" ma:showField="CatchAllData" ma:web="785e7ece-cf26-402c-b1d8-9b119b470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ab32be-1ddb-422b-a845-1e6276972fb1">
      <Terms xmlns="http://schemas.microsoft.com/office/infopath/2007/PartnerControls"/>
    </lcf76f155ced4ddcb4097134ff3c332f>
    <TaxCatchAll xmlns="785e7ece-cf26-402c-b1d8-9b119b4707c6" xsi:nil="true"/>
  </documentManagement>
</p:properties>
</file>

<file path=customXml/itemProps1.xml><?xml version="1.0" encoding="utf-8"?>
<ds:datastoreItem xmlns:ds="http://schemas.openxmlformats.org/officeDocument/2006/customXml" ds:itemID="{E8C50E08-C2DE-472D-934F-2A68A10F09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C2ED14-3B6F-4B63-8E2B-1BBFCDD91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b32be-1ddb-422b-a845-1e6276972fb1"/>
    <ds:schemaRef ds:uri="785e7ece-cf26-402c-b1d8-9b119b4707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733599-C677-46E9-996D-D9808AA60CC1}">
  <ds:schemaRefs>
    <ds:schemaRef ds:uri="http://purl.org/dc/terms/"/>
    <ds:schemaRef ds:uri="785e7ece-cf26-402c-b1d8-9b119b4707c6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1ab32be-1ddb-422b-a845-1e6276972f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Context</vt:lpstr>
      <vt:lpstr>pDTG (10mg scored disp.)</vt:lpstr>
      <vt:lpstr>pALD (60-30-5 mg disp.)</vt:lpstr>
      <vt:lpstr>Graphics - pDTG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Maneesha Ranaut</dc:creator>
  <cp:lastModifiedBy>Sébastien Morin</cp:lastModifiedBy>
  <dcterms:created xsi:type="dcterms:W3CDTF">2023-04-18T11:10:12Z</dcterms:created>
  <dcterms:modified xsi:type="dcterms:W3CDTF">2024-03-27T13:48:48Z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0x010100DB6909D65DD61246A74C7C1B3E43A106</vt:lpwstr>
  </property>
  <property fmtid="{D5CDD505-2E9C-101B-9397-08002B2CF9AE}" pid="3" name="MediaServiceImageTags">
    <vt:lpwstr/>
  </property>
</Properties>
</file>